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My Drive\MBL volcanology paper\_____ Final Draft of Manuscript\Supplementary Data Tables\"/>
    </mc:Choice>
  </mc:AlternateContent>
  <bookViews>
    <workbookView xWindow="0" yWindow="0" windowWidth="21600" windowHeight="9000"/>
  </bookViews>
  <sheets>
    <sheet name="SD Table 1 MBL Age Results" sheetId="1" r:id="rId1"/>
    <sheet name="Notes for Supplementary Data" sheetId="2" r:id="rId2"/>
    <sheet name="Ref Code" sheetId="3" r:id="rId3"/>
  </sheets>
  <definedNames>
    <definedName name="_xlnm.Print_Area" localSheetId="0">'SD Table 1 MBL Age Results'!$A$3:$Z$513</definedName>
    <definedName name="_xlnm.Print_Titles" localSheetId="0">'SD Table 1 MBL Age Results'!$H:$H,'SD Table 1 MBL Age Results'!$1:$2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 i="1" l="1"/>
  <c r="O149" i="1"/>
  <c r="S296" i="1"/>
  <c r="S295" i="1"/>
  <c r="S290" i="1"/>
</calcChain>
</file>

<file path=xl/sharedStrings.xml><?xml version="1.0" encoding="utf-8"?>
<sst xmlns="http://schemas.openxmlformats.org/spreadsheetml/2006/main" count="4838" uniqueCount="869">
  <si>
    <t>Latitude</t>
  </si>
  <si>
    <t>Longitude</t>
  </si>
  <si>
    <t>Volcano/Region</t>
  </si>
  <si>
    <t>Sample I.D.</t>
  </si>
  <si>
    <t>Rock type2</t>
  </si>
  <si>
    <t>Technique</t>
  </si>
  <si>
    <t>Irrad. #</t>
  </si>
  <si>
    <t>NMGRL Lab#</t>
  </si>
  <si>
    <t>sample (meth.)</t>
  </si>
  <si>
    <t>Type</t>
  </si>
  <si>
    <t>Published Preferred</t>
  </si>
  <si>
    <t>Corrected Preferred</t>
  </si>
  <si>
    <t>Field Description</t>
  </si>
  <si>
    <t>Ref.</t>
  </si>
  <si>
    <t>Ref</t>
  </si>
  <si>
    <t>Age Correction Method</t>
  </si>
  <si>
    <t>Original FCs age in calculation</t>
  </si>
  <si>
    <t xml:space="preserve"> Age ± 2 s.d.</t>
  </si>
  <si>
    <t>Mt. Murphy</t>
  </si>
  <si>
    <t>Murphy Shield Building, Bucher Peak</t>
  </si>
  <si>
    <t>Murphy</t>
  </si>
  <si>
    <t>W85-060</t>
  </si>
  <si>
    <t>bas</t>
  </si>
  <si>
    <t>ArAr</t>
  </si>
  <si>
    <t>NM-43</t>
  </si>
  <si>
    <t>5979-01</t>
  </si>
  <si>
    <t>gms (F)</t>
  </si>
  <si>
    <t>Isochron</t>
  </si>
  <si>
    <t>±</t>
  </si>
  <si>
    <t>N side, lava, 60 m below summit ice cap, ~2390m</t>
  </si>
  <si>
    <t>this study</t>
  </si>
  <si>
    <t>Convert FCs to 28.201</t>
  </si>
  <si>
    <t>90-72</t>
  </si>
  <si>
    <t>NM-17</t>
  </si>
  <si>
    <t>Plateau</t>
  </si>
  <si>
    <t>West Cliff mesa, light gray lava, 2% plagioclase</t>
  </si>
  <si>
    <t>90-001</t>
  </si>
  <si>
    <t>5939-01</t>
  </si>
  <si>
    <t>SW ridge, bomb interior, highest cone, trachyte-benmorite?, 10% xtal, CPX, plag, amp?, porphy lava, spatter/flow, 5% pyx,ol,plag</t>
  </si>
  <si>
    <t>90-005</t>
  </si>
  <si>
    <t>5941-01</t>
  </si>
  <si>
    <t>SW ridge, lava underlying tillite</t>
  </si>
  <si>
    <t>90-34</t>
  </si>
  <si>
    <t>NM-1</t>
  </si>
  <si>
    <t>main cliff, 50 m thick felsic dome 725-775masl</t>
  </si>
  <si>
    <t>Wilch and McIntosh (2002)</t>
  </si>
  <si>
    <t>90-37</t>
  </si>
  <si>
    <t>Weighted Mean</t>
  </si>
  <si>
    <t>main cliff, thin (subaerial?) lava at 685m</t>
  </si>
  <si>
    <t>Mean age (n= 2)</t>
  </si>
  <si>
    <t>90-39</t>
  </si>
  <si>
    <t>main cliff, lava assoc. w/hyaloclastite 555m</t>
  </si>
  <si>
    <t>90-33</t>
  </si>
  <si>
    <t>basn</t>
  </si>
  <si>
    <t>main cliff, 1.5 m lava (striated) 527m</t>
  </si>
  <si>
    <t>90-50</t>
  </si>
  <si>
    <t>west cliff, pillow 3m above tillite,  510 m</t>
  </si>
  <si>
    <t>west cliff, pillow 3m above tillite, 510 m</t>
  </si>
  <si>
    <t>Sechrist Peak</t>
  </si>
  <si>
    <t>90-69</t>
  </si>
  <si>
    <t>1860-01</t>
  </si>
  <si>
    <t>west flank</t>
  </si>
  <si>
    <t>90-139</t>
  </si>
  <si>
    <t>1866-01</t>
  </si>
  <si>
    <t>dense intrusive interior</t>
  </si>
  <si>
    <t>mean</t>
  </si>
  <si>
    <t>Murphy post- Shield Building, Bucher Peak</t>
  </si>
  <si>
    <t>90-007</t>
  </si>
  <si>
    <t>5942-01</t>
  </si>
  <si>
    <t>basaltic bomb, lowest cinder cone</t>
  </si>
  <si>
    <t>W85-045</t>
  </si>
  <si>
    <t>5975-01</t>
  </si>
  <si>
    <t>basaltic in-situ flow</t>
  </si>
  <si>
    <t>90-002</t>
  </si>
  <si>
    <t>5940-01</t>
  </si>
  <si>
    <t>basaltic flow, middle xeno-bearing cone</t>
  </si>
  <si>
    <t>Murphy Shield Building, Bucher South Face</t>
  </si>
  <si>
    <t>90-145</t>
  </si>
  <si>
    <t>6045-01</t>
  </si>
  <si>
    <t>dense black bomb interior, high in spatter-fed flow</t>
  </si>
  <si>
    <t>90-143</t>
  </si>
  <si>
    <t>haw</t>
  </si>
  <si>
    <t>nm-43</t>
  </si>
  <si>
    <t>5952-01</t>
  </si>
  <si>
    <t>dense spatter-fed lava, 15% pyx+plag+ol</t>
  </si>
  <si>
    <t>90-144</t>
  </si>
  <si>
    <t>phon</t>
  </si>
  <si>
    <t>5953-01</t>
  </si>
  <si>
    <t xml:space="preserve">green trachtye  fragment </t>
  </si>
  <si>
    <t>90-146</t>
  </si>
  <si>
    <t>trach</t>
  </si>
  <si>
    <t>5954-01</t>
  </si>
  <si>
    <t>trachyte, W end Hawkins/Murphy saddle</t>
  </si>
  <si>
    <t>Kay Peak</t>
  </si>
  <si>
    <t>90-123</t>
  </si>
  <si>
    <t>mug</t>
  </si>
  <si>
    <t>RD84</t>
  </si>
  <si>
    <t>aphanitic vesicular lava</t>
  </si>
  <si>
    <t>90-112</t>
  </si>
  <si>
    <t>6043-01</t>
  </si>
  <si>
    <t>2nd lowest unit, trachytic? lava, porphy w/ 4% ol, cpx, plag</t>
  </si>
  <si>
    <t>90-115</t>
  </si>
  <si>
    <t>5945-01</t>
  </si>
  <si>
    <t>crystal rich basaltic lava, 15% ol, cpx, plag</t>
  </si>
  <si>
    <t>Grew Peak</t>
  </si>
  <si>
    <t>90-127</t>
  </si>
  <si>
    <t>5948-01</t>
  </si>
  <si>
    <t>aphyric dike in epiclast/hyaloclastite</t>
  </si>
  <si>
    <t>90-130</t>
  </si>
  <si>
    <t>5949-01</t>
  </si>
  <si>
    <t>aphyric pillow basalt</t>
  </si>
  <si>
    <t>90-131</t>
  </si>
  <si>
    <t>5950-01</t>
  </si>
  <si>
    <t>porphy lava, ol? plag, pyx, within hyalo/pillow unit</t>
  </si>
  <si>
    <t>Eisberg Head</t>
  </si>
  <si>
    <t>90-133</t>
  </si>
  <si>
    <t>5951-01</t>
  </si>
  <si>
    <t>JLS sample MB58.3B</t>
  </si>
  <si>
    <t>90-153</t>
  </si>
  <si>
    <t>5985-01</t>
  </si>
  <si>
    <t>lower lava, aphyric, coarse plag matrix</t>
  </si>
  <si>
    <t>90-149</t>
  </si>
  <si>
    <t>6046-01</t>
  </si>
  <si>
    <t>lowest exposed lava, aphyric</t>
  </si>
  <si>
    <t>Hawkins Peak</t>
  </si>
  <si>
    <t>90-148</t>
  </si>
  <si>
    <t>6067-01</t>
  </si>
  <si>
    <t>freshest available bomb interior, 1% plag</t>
  </si>
  <si>
    <t>Satellite Nunataks</t>
  </si>
  <si>
    <t>Icefall Nunatak</t>
  </si>
  <si>
    <t>90-47</t>
  </si>
  <si>
    <t>high subaerial lava</t>
  </si>
  <si>
    <t>90-48</t>
  </si>
  <si>
    <t>lobe in low hyaloclastite</t>
  </si>
  <si>
    <t>Turtle Peak</t>
  </si>
  <si>
    <t>90-94</t>
  </si>
  <si>
    <t>v. vesicular pahoehoe top</t>
  </si>
  <si>
    <t>90-92</t>
  </si>
  <si>
    <t>upper pillow</t>
  </si>
  <si>
    <t>90-87</t>
  </si>
  <si>
    <t>lower flow-foot breccia, angular clasts</t>
  </si>
  <si>
    <t>Hedin Nunatak</t>
  </si>
  <si>
    <t>90-99</t>
  </si>
  <si>
    <t>n.d.</t>
  </si>
  <si>
    <t xml:space="preserve">subaerial lava, upper tuya  </t>
  </si>
  <si>
    <t>90-110</t>
  </si>
  <si>
    <t>1862-01</t>
  </si>
  <si>
    <t xml:space="preserve">lowest tindar </t>
  </si>
  <si>
    <t>Dorrel Rock</t>
  </si>
  <si>
    <t>90-105</t>
  </si>
  <si>
    <t>gabbro</t>
  </si>
  <si>
    <t>ano (F)</t>
  </si>
  <si>
    <t>gabbro intrusion</t>
  </si>
  <si>
    <t>RD85</t>
  </si>
  <si>
    <t>Mean age (n-3)</t>
  </si>
  <si>
    <t>60A</t>
  </si>
  <si>
    <t>bio (L)</t>
  </si>
  <si>
    <t>&gt;34.15</t>
  </si>
  <si>
    <t>&gt;34.46</t>
  </si>
  <si>
    <t>Rocchi et al. (2006)</t>
  </si>
  <si>
    <t>amph L)</t>
  </si>
  <si>
    <t>&gt;36.72</t>
  </si>
  <si>
    <t>&gt;37.05</t>
  </si>
  <si>
    <t>60C</t>
  </si>
  <si>
    <t>ben</t>
  </si>
  <si>
    <t>gms (L)</t>
  </si>
  <si>
    <t>Integrated Age</t>
  </si>
  <si>
    <t>dike</t>
  </si>
  <si>
    <t>amph (L)</t>
  </si>
  <si>
    <t>60D</t>
  </si>
  <si>
    <t>Kohler</t>
  </si>
  <si>
    <t>Kohler Range</t>
  </si>
  <si>
    <t>Kar</t>
  </si>
  <si>
    <t>n.d</t>
  </si>
  <si>
    <t>wr</t>
  </si>
  <si>
    <t>thin lava on basement- proximal to tuff breccia</t>
  </si>
  <si>
    <t>LeMasurier (1972)</t>
  </si>
  <si>
    <t>Decay constant- Dalrymple (1979)</t>
  </si>
  <si>
    <t>Takahe</t>
  </si>
  <si>
    <t>Mt. Takahe</t>
  </si>
  <si>
    <t>Summit caldera</t>
  </si>
  <si>
    <t>W85009</t>
  </si>
  <si>
    <t>NM-36</t>
  </si>
  <si>
    <t>5342</t>
  </si>
  <si>
    <t>ano (L)</t>
  </si>
  <si>
    <t>Bucher Rim(S) pumice and obsidian bombs</t>
  </si>
  <si>
    <t>Wilch et al. (1999)</t>
  </si>
  <si>
    <t>W85013</t>
  </si>
  <si>
    <t>Bucher Rim(N) lava beneath welded fall</t>
  </si>
  <si>
    <t>W85015</t>
  </si>
  <si>
    <t xml:space="preserve">Bucher Rim(N), welded fall obsidian </t>
  </si>
  <si>
    <t>MT85006</t>
  </si>
  <si>
    <t>2835m outcrop lava overlain by welded fall</t>
  </si>
  <si>
    <t>W85022</t>
  </si>
  <si>
    <t>Bucher rim(S), lava</t>
  </si>
  <si>
    <t>W85011</t>
  </si>
  <si>
    <t>Bucher Rim(S), 10 m lava over W85-09</t>
  </si>
  <si>
    <t>Post-shield flank outcrops</t>
  </si>
  <si>
    <t>Oeschger Bluff</t>
  </si>
  <si>
    <t>MT10</t>
  </si>
  <si>
    <t>NM-37</t>
  </si>
  <si>
    <t>pahoehoe lava</t>
  </si>
  <si>
    <t>Wilch (1997)</t>
  </si>
  <si>
    <t>Roper Point</t>
  </si>
  <si>
    <t>MT85-3</t>
  </si>
  <si>
    <t>lava</t>
  </si>
  <si>
    <t>Steuri Glacier</t>
  </si>
  <si>
    <t>MT85-9</t>
  </si>
  <si>
    <t>Gill Bluff</t>
  </si>
  <si>
    <t>98-017</t>
  </si>
  <si>
    <t>nm-108</t>
  </si>
  <si>
    <t>50358-01</t>
  </si>
  <si>
    <t>NE-facing outcrop,  pillow hyaloclastite</t>
  </si>
  <si>
    <t>98-024</t>
  </si>
  <si>
    <t>50361-03</t>
  </si>
  <si>
    <t>NE-facing outcrop, pillow hyaloclastite</t>
  </si>
  <si>
    <t>98-027</t>
  </si>
  <si>
    <t>50362-01</t>
  </si>
  <si>
    <t>NE-facing outcrop, debris Mixed/pillow hyaloclastite</t>
  </si>
  <si>
    <t>98-039</t>
  </si>
  <si>
    <t>50378-01</t>
  </si>
  <si>
    <t>SW-facing outcrop, lithic clast from debris-flow (remobilized hyaloclastite)</t>
  </si>
  <si>
    <t>Mean age (n=3)</t>
  </si>
  <si>
    <t>Stauffer Bluff</t>
  </si>
  <si>
    <t>98-055</t>
  </si>
  <si>
    <t>50368-01</t>
  </si>
  <si>
    <t xml:space="preserve"> pillow hyaloclastite below passage zone</t>
  </si>
  <si>
    <t>98-058</t>
  </si>
  <si>
    <t>50372-01</t>
  </si>
  <si>
    <t>juvenile bomb from accretionary lapilli hyalotuff</t>
  </si>
  <si>
    <t>98-064</t>
  </si>
  <si>
    <t>50373-01</t>
  </si>
  <si>
    <t>sample from pillow hyaloclastite just below passage zone</t>
  </si>
  <si>
    <t>Moll Spur</t>
  </si>
  <si>
    <t>98-100-01</t>
  </si>
  <si>
    <t>50363-01</t>
  </si>
  <si>
    <t>Upper sequence, pillow hyaloclastite, pillow interior</t>
  </si>
  <si>
    <t>98-100-05</t>
  </si>
  <si>
    <t>50363-05</t>
  </si>
  <si>
    <t>98-100-06</t>
  </si>
  <si>
    <t>50363-06</t>
  </si>
  <si>
    <t>98-100-07</t>
  </si>
  <si>
    <t>50363-07</t>
  </si>
  <si>
    <t>98-100</t>
  </si>
  <si>
    <t>Mean age (n=4)</t>
  </si>
  <si>
    <t>98-103</t>
  </si>
  <si>
    <t>50377-01</t>
  </si>
  <si>
    <t>Upper sequence, matrix-rich pillow hyaloclastite, pillow interior</t>
  </si>
  <si>
    <t>Mean age (n=2)</t>
  </si>
  <si>
    <t>98-110</t>
  </si>
  <si>
    <t>50389-01</t>
  </si>
  <si>
    <t>lower part of pillow hyaloclastite from W side</t>
  </si>
  <si>
    <t>98-113-1</t>
  </si>
  <si>
    <t>50365-01</t>
  </si>
  <si>
    <t>lower sequence, pillow hyaloclastite from E side</t>
  </si>
  <si>
    <t>98-113-2</t>
  </si>
  <si>
    <t>50365-02</t>
  </si>
  <si>
    <t>lower sequence,pillow hyaloclastite from E side</t>
  </si>
  <si>
    <t>98-113-4</t>
  </si>
  <si>
    <t>50365-04</t>
  </si>
  <si>
    <t>98-113</t>
  </si>
  <si>
    <t>98-115</t>
  </si>
  <si>
    <t>50376-01</t>
  </si>
  <si>
    <t>Toney</t>
  </si>
  <si>
    <t>Toney Mountain</t>
  </si>
  <si>
    <t>KAr</t>
  </si>
  <si>
    <t>Cox Bluff- horizontal lava flows</t>
  </si>
  <si>
    <t>LeMasurier et al. (1990c)</t>
  </si>
  <si>
    <t>no correction needed</t>
  </si>
  <si>
    <t>unnamed outcrop at 2900 masl; flow rock</t>
  </si>
  <si>
    <t>Rees</t>
  </si>
  <si>
    <t>Trabucco Cliff listed in stratigraphic order from top to bottom)</t>
  </si>
  <si>
    <t>92-174</t>
  </si>
  <si>
    <t>NM-4</t>
  </si>
  <si>
    <t>N. end of cliff,  lava flow top of section</t>
  </si>
  <si>
    <t>92-175</t>
  </si>
  <si>
    <t>ano   (L)</t>
  </si>
  <si>
    <t>N. end of cliff, lava flow top of section</t>
  </si>
  <si>
    <t>92-6</t>
  </si>
  <si>
    <t>NM-21</t>
  </si>
  <si>
    <t>massive flow, above 92-15</t>
  </si>
  <si>
    <t>92-15</t>
  </si>
  <si>
    <t>lava flow middle of section</t>
  </si>
  <si>
    <t>92-1</t>
  </si>
  <si>
    <t>NM-13</t>
  </si>
  <si>
    <t>gms   (F)</t>
  </si>
  <si>
    <t>Selected Mean</t>
  </si>
  <si>
    <t>lobe hyaloclastite</t>
  </si>
  <si>
    <t>Tasch Peak Ridge listed in stratigraphic order from top to bottom)</t>
  </si>
  <si>
    <t>92-36</t>
  </si>
  <si>
    <t>92-38</t>
  </si>
  <si>
    <t>2230m pillow hyaloclastite</t>
  </si>
  <si>
    <t>92-34</t>
  </si>
  <si>
    <t>mafic</t>
  </si>
  <si>
    <t>2269m intrusive hyaloclastite</t>
  </si>
  <si>
    <t>92-41</t>
  </si>
  <si>
    <t>hyaloclastite lobes</t>
  </si>
  <si>
    <t>92-31</t>
  </si>
  <si>
    <t>ph-teph.</t>
  </si>
  <si>
    <t>1844 pillow lobe interior</t>
  </si>
  <si>
    <t>92-28</t>
  </si>
  <si>
    <t>1817m spatter-fed lava</t>
  </si>
  <si>
    <t>92-23</t>
  </si>
  <si>
    <t>1739m pillow lobe</t>
  </si>
  <si>
    <t>92-59</t>
  </si>
  <si>
    <t>1643m lava flow</t>
  </si>
  <si>
    <t>Isolated outcrops</t>
  </si>
  <si>
    <t>92-117</t>
  </si>
  <si>
    <t>basn*</t>
  </si>
  <si>
    <t>SW of summit; eroded parasitic cone</t>
  </si>
  <si>
    <t>92-114</t>
  </si>
  <si>
    <t>92-112</t>
  </si>
  <si>
    <t>N end, Mt. Rees, lava flow, striae (240)</t>
  </si>
  <si>
    <t>92-109</t>
  </si>
  <si>
    <t>N end, lava flow, striae (328)</t>
  </si>
  <si>
    <t>Steere</t>
  </si>
  <si>
    <t>Outcrops on west, north and northeast sides</t>
  </si>
  <si>
    <t>92-118</t>
  </si>
  <si>
    <t>flow banded lava, W of summit</t>
  </si>
  <si>
    <t>92-95</t>
  </si>
  <si>
    <t>flow banded lava clast from moraine, base of north side</t>
  </si>
  <si>
    <t>92-64</t>
  </si>
  <si>
    <t>dike, NE outcrop</t>
  </si>
  <si>
    <t>92-53</t>
  </si>
  <si>
    <t>lava flow dome, NE outcrop</t>
  </si>
  <si>
    <t>92-93</t>
  </si>
  <si>
    <t>92-63</t>
  </si>
  <si>
    <t>92-51</t>
  </si>
  <si>
    <t>lava flow, exposed plug, NE outcrop</t>
  </si>
  <si>
    <t>92-107</t>
  </si>
  <si>
    <t>dike, 2413m , N. arete</t>
  </si>
  <si>
    <t>92-104</t>
  </si>
  <si>
    <t>flow banded lava, 2278m , N. arete</t>
  </si>
  <si>
    <t>92-108</t>
  </si>
  <si>
    <t>flow banded lava, 2413m</t>
  </si>
  <si>
    <t>92-91</t>
  </si>
  <si>
    <t>flow banded lava, east side</t>
  </si>
  <si>
    <t>92-181</t>
  </si>
  <si>
    <t>dike, fine grained, east side</t>
  </si>
  <si>
    <t>92-182</t>
  </si>
  <si>
    <t>rhyo</t>
  </si>
  <si>
    <t>92-183</t>
  </si>
  <si>
    <t>92-178</t>
  </si>
  <si>
    <t>Ridge SE of Lie Cliff (samples listed in stratigraphic order)</t>
  </si>
  <si>
    <t>92-169</t>
  </si>
  <si>
    <t>SE ridge: 1814m lava flow</t>
  </si>
  <si>
    <t>92-165</t>
  </si>
  <si>
    <t>SE ridge: 1736m lava, near 92-162</t>
  </si>
  <si>
    <t>92-162</t>
  </si>
  <si>
    <t>SE ridge: 1736m lava, near 92-165</t>
  </si>
  <si>
    <t>Lie Cliff (samples listed in stratigraphic order)</t>
  </si>
  <si>
    <t>92-80</t>
  </si>
  <si>
    <t>dike, 1.5 m wide</t>
  </si>
  <si>
    <t>92-85</t>
  </si>
  <si>
    <t>1631m lava flow</t>
  </si>
  <si>
    <t>92-82</t>
  </si>
  <si>
    <t>1600m hyaloclastite lobe</t>
  </si>
  <si>
    <t>92-79</t>
  </si>
  <si>
    <t>lowest subaerial lava- thin flows</t>
  </si>
  <si>
    <t>92-86</t>
  </si>
  <si>
    <t>1558m lava flow</t>
  </si>
  <si>
    <t>Ridge NW of Lie Cliff (samples listed in stratigraphic order)</t>
  </si>
  <si>
    <t>92-89</t>
  </si>
  <si>
    <t>dike, intrudes entire section</t>
  </si>
  <si>
    <t>92-193</t>
  </si>
  <si>
    <t>1798m feeder dike, lava</t>
  </si>
  <si>
    <t>92-192</t>
  </si>
  <si>
    <t>feeder dike, lava</t>
  </si>
  <si>
    <t>92-194</t>
  </si>
  <si>
    <t>1753m glassy breccia</t>
  </si>
  <si>
    <t>92-189</t>
  </si>
  <si>
    <t>1747m glassy lava</t>
  </si>
  <si>
    <t>92-190</t>
  </si>
  <si>
    <t>1743m pillow lava</t>
  </si>
  <si>
    <t>92-186</t>
  </si>
  <si>
    <t>1646m subaerial lava</t>
  </si>
  <si>
    <t>Frakes</t>
  </si>
  <si>
    <t>Morrison Rocks</t>
  </si>
  <si>
    <t>92-145</t>
  </si>
  <si>
    <t>subaerial lava</t>
  </si>
  <si>
    <t>92-142</t>
  </si>
  <si>
    <t>92-128</t>
  </si>
  <si>
    <t>92-125</t>
  </si>
  <si>
    <t>92-130</t>
  </si>
  <si>
    <t>92-122</t>
  </si>
  <si>
    <t>lava flow</t>
  </si>
  <si>
    <t>92-121</t>
  </si>
  <si>
    <t>92-127</t>
  </si>
  <si>
    <t>English Rock</t>
  </si>
  <si>
    <t>92-151</t>
  </si>
  <si>
    <t>NM-39</t>
  </si>
  <si>
    <t>parasitic cone</t>
  </si>
  <si>
    <t>92-157</t>
  </si>
  <si>
    <t>NM-17  1877</t>
  </si>
  <si>
    <t>92-159</t>
  </si>
  <si>
    <t>Boyd Ridge</t>
  </si>
  <si>
    <t>92-135a</t>
  </si>
  <si>
    <t>W. Runyon Rock: juvenile clast from hyaloclastite</t>
  </si>
  <si>
    <t>92-135b</t>
  </si>
  <si>
    <t>92-135</t>
  </si>
  <si>
    <t>92-134</t>
  </si>
  <si>
    <t>NE Runyon Rock, molded and polished clasts from debris flow</t>
  </si>
  <si>
    <t>92-139</t>
  </si>
  <si>
    <t>ph-tph</t>
  </si>
  <si>
    <t>subaerial lava from north top side</t>
  </si>
  <si>
    <t>Siple</t>
  </si>
  <si>
    <t>Mt. Siple</t>
  </si>
  <si>
    <t>Summit Caldera - shield building</t>
  </si>
  <si>
    <t>93-278</t>
  </si>
  <si>
    <t>NM-32</t>
  </si>
  <si>
    <t>200 m below summiit lava</t>
  </si>
  <si>
    <t>93-277</t>
  </si>
  <si>
    <t>NM-15</t>
  </si>
  <si>
    <t xml:space="preserve">ano (L) </t>
  </si>
  <si>
    <t>caldera wall, densely welded fall,  20 m thick exposure</t>
  </si>
  <si>
    <t>Flank depoosis post-shield builidng</t>
  </si>
  <si>
    <t>93-270</t>
  </si>
  <si>
    <t>NM-34</t>
  </si>
  <si>
    <t>mid-flank, NE side, lithic clasts in lapilli tuff</t>
  </si>
  <si>
    <t>93-275</t>
  </si>
  <si>
    <t>NM-33</t>
  </si>
  <si>
    <t>lithic clasts in lapilli tuff, Lovitt Bluff</t>
  </si>
  <si>
    <t>W83-5*</t>
  </si>
  <si>
    <t>LeMasurier and Rex (1990a)</t>
  </si>
  <si>
    <t>Hampton</t>
  </si>
  <si>
    <t>Mt. Hampton</t>
  </si>
  <si>
    <t>Hampton caldera</t>
  </si>
  <si>
    <t>20D*</t>
  </si>
  <si>
    <t>near summit caldera</t>
  </si>
  <si>
    <t>LeMasurier and Rex (1989)</t>
  </si>
  <si>
    <t>no correction</t>
  </si>
  <si>
    <t>22B*</t>
  </si>
  <si>
    <t>22D*</t>
  </si>
  <si>
    <t>25*</t>
  </si>
  <si>
    <t>southeast flank</t>
  </si>
  <si>
    <t>90-201</t>
  </si>
  <si>
    <t>crystal-rich phonolite</t>
  </si>
  <si>
    <t>MB-74.2</t>
  </si>
  <si>
    <t>19C*</t>
  </si>
  <si>
    <t>flow rock</t>
  </si>
  <si>
    <t>Whitney Peak caldera</t>
  </si>
  <si>
    <t>90-174</t>
  </si>
  <si>
    <t>phonolite</t>
  </si>
  <si>
    <t>23A*</t>
  </si>
  <si>
    <t>24A*</t>
  </si>
  <si>
    <t>23C*</t>
  </si>
  <si>
    <t>Cumming</t>
  </si>
  <si>
    <t>28*</t>
  </si>
  <si>
    <t>south flank, lava</t>
  </si>
  <si>
    <t>27*</t>
  </si>
  <si>
    <t>near LaVaud Peak, lava</t>
  </si>
  <si>
    <t>LeMasurier and Kawachi (1990b)</t>
  </si>
  <si>
    <t>26A*</t>
  </si>
  <si>
    <t>near Annexstad Peak, parasitic cone</t>
  </si>
  <si>
    <t>Hartigan</t>
  </si>
  <si>
    <t>43A*</t>
  </si>
  <si>
    <t>comendite</t>
  </si>
  <si>
    <t>N. caldera, lava</t>
  </si>
  <si>
    <t>45C*</t>
  </si>
  <si>
    <t>S. caldera, lava</t>
  </si>
  <si>
    <t>46B*</t>
  </si>
  <si>
    <t>S. caldera near Mintz, lava</t>
  </si>
  <si>
    <t>48*</t>
  </si>
  <si>
    <t>S. caldera, near Tusing, lava</t>
  </si>
  <si>
    <t>42B*</t>
  </si>
  <si>
    <t>Sidley</t>
  </si>
  <si>
    <t>Stage IV - post shield activity</t>
  </si>
  <si>
    <t>K168</t>
  </si>
  <si>
    <t>strombolian tephra and lava, parasitiic cone</t>
  </si>
  <si>
    <t>Panter et al. (1994)</t>
  </si>
  <si>
    <t>Stage III- formation of breached Sidley caldera</t>
  </si>
  <si>
    <t>K85</t>
  </si>
  <si>
    <t>mug-ben</t>
  </si>
  <si>
    <t>tuff cone deposits and lava, flank vent</t>
  </si>
  <si>
    <t>K51</t>
  </si>
  <si>
    <t>unwelded ignimbrite, flank vent</t>
  </si>
  <si>
    <t>K137</t>
  </si>
  <si>
    <t>welded fall with fiamme, flank vent</t>
  </si>
  <si>
    <t>Stage II flank activity</t>
  </si>
  <si>
    <t>MB29.4</t>
  </si>
  <si>
    <t>welded fall with abundant lithic fragments</t>
  </si>
  <si>
    <t>K105</t>
  </si>
  <si>
    <t>tr-ben</t>
  </si>
  <si>
    <t>porphyritic lava and breccia from endogenous dome and commingled lava, flank vent</t>
  </si>
  <si>
    <t>K55</t>
  </si>
  <si>
    <t>MB33.3</t>
  </si>
  <si>
    <t>porphyritic lava and breccia from endogenous dome, flank vent</t>
  </si>
  <si>
    <t>MB35.5</t>
  </si>
  <si>
    <t>tr-ph</t>
  </si>
  <si>
    <t>poorly welded pyroclastic fall, flank vent</t>
  </si>
  <si>
    <t>Stage I- Weiss caldera formed</t>
  </si>
  <si>
    <t>K149</t>
  </si>
  <si>
    <t>vitric and porphyritic lava and basal breccia</t>
  </si>
  <si>
    <t>MB42.3</t>
  </si>
  <si>
    <t>K106</t>
  </si>
  <si>
    <t>lava and basal breccia</t>
  </si>
  <si>
    <t>K108</t>
  </si>
  <si>
    <t>porphyritic lava and breccia</t>
  </si>
  <si>
    <t>K68</t>
  </si>
  <si>
    <t>Waesche</t>
  </si>
  <si>
    <t>Mt. Waesche</t>
  </si>
  <si>
    <t>Flank deposits</t>
  </si>
  <si>
    <t>41A*</t>
  </si>
  <si>
    <t>&lt;0.1</t>
  </si>
  <si>
    <t>southwest flank</t>
  </si>
  <si>
    <t>35A*</t>
  </si>
  <si>
    <t>southwest flank, cinder cone</t>
  </si>
  <si>
    <t>39A*</t>
  </si>
  <si>
    <t>33C*</t>
  </si>
  <si>
    <t>gms(F)</t>
  </si>
  <si>
    <t>southwest flank, trachyte dome</t>
  </si>
  <si>
    <t>Panter (1995)</t>
  </si>
  <si>
    <t>Chang Peak caldera</t>
  </si>
  <si>
    <t>32A*</t>
  </si>
  <si>
    <t>com</t>
  </si>
  <si>
    <t>Chang Peak, caldera wall</t>
  </si>
  <si>
    <t>Chang Peak, northwest flank lava</t>
  </si>
  <si>
    <t>USAS</t>
  </si>
  <si>
    <t>U.S.A.S. Escarpment</t>
  </si>
  <si>
    <t>Near Mt. Galla</t>
  </si>
  <si>
    <t>90-181</t>
  </si>
  <si>
    <t>Mt. Aldaz</t>
  </si>
  <si>
    <t>MB70.1</t>
  </si>
  <si>
    <t>Mt. Aldaz, spatter lava over glacial unconformity and bedrock</t>
  </si>
  <si>
    <t>Mt. Aldaz, basanitic lava</t>
  </si>
  <si>
    <t>Flint</t>
  </si>
  <si>
    <t>93-279</t>
  </si>
  <si>
    <t>SW parasitic cone,  agglutinate lava</t>
  </si>
  <si>
    <t>93-281</t>
  </si>
  <si>
    <t xml:space="preserve"> W upper parasitci cone, agglutinate lava</t>
  </si>
  <si>
    <t>93-284</t>
  </si>
  <si>
    <t>W lower parasitic cone agglutinate lava</t>
  </si>
  <si>
    <t>93-288</t>
  </si>
  <si>
    <t>syen</t>
  </si>
  <si>
    <t>Reynolds Ridge, hypabbyssal lava</t>
  </si>
  <si>
    <t>93-291</t>
  </si>
  <si>
    <t>Reynolds Ridge, lava, 20-25% fsp</t>
  </si>
  <si>
    <t>Mean Age (n=2)</t>
  </si>
  <si>
    <t>Petras</t>
  </si>
  <si>
    <t>93-323</t>
  </si>
  <si>
    <t>NM-30</t>
  </si>
  <si>
    <t xml:space="preserve"> SW flank, mugearite lava xenolith</t>
  </si>
  <si>
    <t>Wilch and Mcintosh (2000)</t>
  </si>
  <si>
    <t>93-329</t>
  </si>
  <si>
    <t>SW flank, dense  haw SW saddlebomb interior</t>
  </si>
  <si>
    <t>93-343</t>
  </si>
  <si>
    <t>aphyric haw lava, 2 m thick</t>
  </si>
  <si>
    <t>93-337</t>
  </si>
  <si>
    <t>near summit, aphyric glassy haw lava, rare xenoliths</t>
  </si>
  <si>
    <t>93-332</t>
  </si>
  <si>
    <t>near summit,massive mugearite lava</t>
  </si>
  <si>
    <t>93-333</t>
  </si>
  <si>
    <t>near summit,dense  haw bomb interior</t>
  </si>
  <si>
    <t>Andrus</t>
  </si>
  <si>
    <t>60*</t>
  </si>
  <si>
    <t>u. Lind R., parasitic cone</t>
  </si>
  <si>
    <t>LeMasurier and Rex (1983)</t>
  </si>
  <si>
    <t>41*</t>
  </si>
  <si>
    <t>n. Rosenburg Gl.</t>
  </si>
  <si>
    <t>44*</t>
  </si>
  <si>
    <t>n. Rosenburg Gl.parasitic cone</t>
  </si>
  <si>
    <t>93-308</t>
  </si>
  <si>
    <t>lava, parasitic cone</t>
  </si>
  <si>
    <t>93-309</t>
  </si>
  <si>
    <t>pumiceous lava, massive</t>
  </si>
  <si>
    <t>93-311</t>
  </si>
  <si>
    <t>pumiceous lava</t>
  </si>
  <si>
    <t>93-312</t>
  </si>
  <si>
    <t>Kosciusko</t>
  </si>
  <si>
    <t>40B*</t>
  </si>
  <si>
    <t>ph-trach</t>
  </si>
  <si>
    <t>LeMasurier (1990a)</t>
  </si>
  <si>
    <t>Kauffman</t>
  </si>
  <si>
    <t>67B-8*</t>
  </si>
  <si>
    <t>AR39B*</t>
  </si>
  <si>
    <t>Shepard</t>
  </si>
  <si>
    <t>Shepard Island and nearby islands</t>
  </si>
  <si>
    <t>Shepard Island</t>
  </si>
  <si>
    <t>93-255</t>
  </si>
  <si>
    <t>lava flow interior, ponded flows in Mathewson Pt.  tuff cone</t>
  </si>
  <si>
    <t>93-258</t>
  </si>
  <si>
    <t>lava clast from within tuff beds,  Mathewson Pt.</t>
  </si>
  <si>
    <t>93-265</t>
  </si>
  <si>
    <t>Mt. Petinos, lithic clast in tuff beds</t>
  </si>
  <si>
    <t>Worley Pt. platy lava</t>
  </si>
  <si>
    <t>Grant</t>
  </si>
  <si>
    <t>Grant Island</t>
  </si>
  <si>
    <t>hyaloclastite from tuff cone</t>
  </si>
  <si>
    <t>Cruzen</t>
  </si>
  <si>
    <t>Cruzen Island</t>
  </si>
  <si>
    <t>subaerial basalt top of tuya</t>
  </si>
  <si>
    <t>HCN</t>
  </si>
  <si>
    <t>Coleman Nunatak</t>
  </si>
  <si>
    <t>93-199</t>
  </si>
  <si>
    <t>S moat, dense lava, below upper surge deposit</t>
  </si>
  <si>
    <t>Wilch and McIntosh (2007)</t>
  </si>
  <si>
    <t>93-185</t>
  </si>
  <si>
    <t>lava, SW moat</t>
  </si>
  <si>
    <t>93-184</t>
  </si>
  <si>
    <t>93-192</t>
  </si>
  <si>
    <t>93-188</t>
  </si>
  <si>
    <t>basal lava flow SW moat</t>
  </si>
  <si>
    <t>93-208</t>
  </si>
  <si>
    <t>N end, clast w/in scoriaceous dike</t>
  </si>
  <si>
    <t>93-207</t>
  </si>
  <si>
    <t>N end, dike</t>
  </si>
  <si>
    <t>93-205</t>
  </si>
  <si>
    <t>93-202</t>
  </si>
  <si>
    <t>Mean (n=9)</t>
  </si>
  <si>
    <t>Cousins Rock</t>
  </si>
  <si>
    <t>93-218</t>
  </si>
  <si>
    <t>bomb</t>
  </si>
  <si>
    <t>93-219</t>
  </si>
  <si>
    <t>Mean (n=2)</t>
  </si>
  <si>
    <t>Shibuya Peak</t>
  </si>
  <si>
    <t>93-221</t>
  </si>
  <si>
    <t>bomb, small outcrop near Shibuya</t>
  </si>
  <si>
    <t>93-223</t>
  </si>
  <si>
    <t>lava crusts, Shibuya</t>
  </si>
  <si>
    <t>93-229</t>
  </si>
  <si>
    <t>dike, Shibuya</t>
  </si>
  <si>
    <t>Patton Bluff</t>
  </si>
  <si>
    <t>93-307</t>
  </si>
  <si>
    <t>lava, 15 m thick</t>
  </si>
  <si>
    <t>Kouperov Pk</t>
  </si>
  <si>
    <t>93-303</t>
  </si>
  <si>
    <t>S. end,  lava  over u.c.</t>
  </si>
  <si>
    <t>plg   (F)</t>
  </si>
  <si>
    <t>93-304</t>
  </si>
  <si>
    <t>Kennel Pk</t>
  </si>
  <si>
    <t>93-297</t>
  </si>
  <si>
    <t>pillow lobe interior, over till and striated bedrock</t>
  </si>
  <si>
    <t>Holmes Bluff</t>
  </si>
  <si>
    <t>93-299</t>
  </si>
  <si>
    <t>lava filling valley</t>
  </si>
  <si>
    <t xml:space="preserve">subaerial lava at S end </t>
  </si>
  <si>
    <t>Bowyer Butte</t>
  </si>
  <si>
    <t>n.a.</t>
  </si>
  <si>
    <t>5m basalt lava  on hyaloclastite over glacially striated basement</t>
  </si>
  <si>
    <t>Bursey</t>
  </si>
  <si>
    <t>Flood Range-Mt. Bursey</t>
  </si>
  <si>
    <t>93-156</t>
  </si>
  <si>
    <t>Starbuck crater lava</t>
  </si>
  <si>
    <t>93-158</t>
  </si>
  <si>
    <t>trach?</t>
  </si>
  <si>
    <t>Syrstad  Rock,  bomb, not in situ</t>
  </si>
  <si>
    <t>Syrstad  Rock,  lava</t>
  </si>
  <si>
    <t>LeMasurier (1990e)</t>
  </si>
  <si>
    <t>93-160</t>
  </si>
  <si>
    <t>Koerner Bluff, lava</t>
  </si>
  <si>
    <t>93-161</t>
  </si>
  <si>
    <t>Koerner Bluff, bomb</t>
  </si>
  <si>
    <t>felsic  cone on caldera rim</t>
  </si>
  <si>
    <t>Heaps Rock, lava</t>
  </si>
  <si>
    <t>Moulton</t>
  </si>
  <si>
    <t>Flood Range-Mt. Moulton</t>
  </si>
  <si>
    <t>93-146</t>
  </si>
  <si>
    <t xml:space="preserve">Gawne Nunatak, bomb </t>
  </si>
  <si>
    <t>93-318</t>
  </si>
  <si>
    <t>Prahl Crag, obsidian welded fall</t>
  </si>
  <si>
    <t>93-345</t>
  </si>
  <si>
    <t>Edward's Spur, platy lava</t>
  </si>
  <si>
    <t>Berlin</t>
  </si>
  <si>
    <t>Mt. Berlin</t>
  </si>
  <si>
    <t>Summit Caldera trachyte deposits</t>
  </si>
  <si>
    <t>93-16</t>
  </si>
  <si>
    <t>fumarolic  ice cave floor lava (tr)</t>
  </si>
  <si>
    <t>93-25</t>
  </si>
  <si>
    <t>non-welded  pumice fall</t>
  </si>
  <si>
    <t>93-22</t>
  </si>
  <si>
    <t xml:space="preserve"> laminated pumice,  top of upper welded unit</t>
  </si>
  <si>
    <t>lm</t>
  </si>
  <si>
    <t>93-17</t>
  </si>
  <si>
    <t xml:space="preserve">pumiceous rheomorphic  tuff, upper welded unit  </t>
  </si>
  <si>
    <t>93-21</t>
  </si>
  <si>
    <t>welded fall, below WCM93-22</t>
  </si>
  <si>
    <t>5346-02</t>
  </si>
  <si>
    <t>93-23</t>
  </si>
  <si>
    <t>east side, lower welded unit (tr)</t>
  </si>
  <si>
    <t>93-15</t>
  </si>
  <si>
    <t>spatter lava with cognate xenoliths</t>
  </si>
  <si>
    <t>fumarolic cave lava (n=1)</t>
  </si>
  <si>
    <t>non welled pumice fall (n=1)</t>
  </si>
  <si>
    <t>welded fall deposits (n=5)</t>
  </si>
  <si>
    <t>Merrem Peak caldera trachyte</t>
  </si>
  <si>
    <t>93-130</t>
  </si>
  <si>
    <t>1 m thick pumiceous phonolite fall (nonwelded)</t>
  </si>
  <si>
    <t>93-123</t>
  </si>
  <si>
    <t xml:space="preserve">black/yellow fall (SE) </t>
  </si>
  <si>
    <t>93-128</t>
  </si>
  <si>
    <t xml:space="preserve"> bomb (WNW)</t>
  </si>
  <si>
    <t>93-129</t>
  </si>
  <si>
    <t>pumiceous trachyte fall (NE)</t>
  </si>
  <si>
    <t>pumiceous  fall (NE)</t>
  </si>
  <si>
    <t>93-133</t>
  </si>
  <si>
    <t>welded trachyte fall (NE)</t>
  </si>
  <si>
    <t>93-139</t>
  </si>
  <si>
    <t>welded clastogenic flow</t>
  </si>
  <si>
    <t>93-140</t>
  </si>
  <si>
    <t xml:space="preserve"> non-welded phonolite fall (n=1)</t>
  </si>
  <si>
    <t xml:space="preserve"> welded trachyte fall deposit (n=5)</t>
  </si>
  <si>
    <t>Flank trachyte deposits</t>
  </si>
  <si>
    <t>93-011</t>
  </si>
  <si>
    <t>near-vent trahyte  lava  (NE flank)</t>
  </si>
  <si>
    <t>93-152</t>
  </si>
  <si>
    <t>5341</t>
  </si>
  <si>
    <t>Wedemeyer Rock, welded  ignmibrite (SE)</t>
  </si>
  <si>
    <t>Flank trachyte deposits mean age (n=2)</t>
  </si>
  <si>
    <t>Mefford Knoll- mafic deposits</t>
  </si>
  <si>
    <t>93-001</t>
  </si>
  <si>
    <t xml:space="preserve"> basanite cinder cone</t>
  </si>
  <si>
    <t>93-004</t>
  </si>
  <si>
    <t>93-008</t>
  </si>
  <si>
    <t>hawaiite flow levee</t>
  </si>
  <si>
    <t>Mefford Knoll mafic  mean age (n=3)</t>
  </si>
  <si>
    <t xml:space="preserve"> Merrem Peak (SW) trachyte lava</t>
  </si>
  <si>
    <t>93-134</t>
  </si>
  <si>
    <t xml:space="preserve"> lava</t>
  </si>
  <si>
    <t>93-127</t>
  </si>
  <si>
    <t>foliated  lava</t>
  </si>
  <si>
    <t>93-125</t>
  </si>
  <si>
    <t>93-126</t>
  </si>
  <si>
    <t>clastogenic trachyte lava</t>
  </si>
  <si>
    <t>93-137</t>
  </si>
  <si>
    <t>93-138</t>
  </si>
  <si>
    <t>clastogenic  lava</t>
  </si>
  <si>
    <t>93-135</t>
  </si>
  <si>
    <t xml:space="preserve">clastogenic phonolite </t>
  </si>
  <si>
    <t>93-009</t>
  </si>
  <si>
    <t>trachyte flow levee  (NW)</t>
  </si>
  <si>
    <t>SW flank trachyte lava 2 (n=2)</t>
  </si>
  <si>
    <t>SW flank trachyte lava 1 (n=6)</t>
  </si>
  <si>
    <t>Brandenberger Bluff trachyte/phonolite tuya</t>
  </si>
  <si>
    <t>93-014</t>
  </si>
  <si>
    <t>ph-teph</t>
  </si>
  <si>
    <t>phonotephrite cinder cone, upslope from bluff</t>
  </si>
  <si>
    <t>93-010</t>
  </si>
  <si>
    <t>phonolite dome lava</t>
  </si>
  <si>
    <t>93-037</t>
  </si>
  <si>
    <t>fractured  phonolite lava at bluff base</t>
  </si>
  <si>
    <t>93-053</t>
  </si>
  <si>
    <t>trachyte clast in hyalotuff</t>
  </si>
  <si>
    <t>93-121</t>
  </si>
  <si>
    <t>phonolite clast in hyalotuff</t>
  </si>
  <si>
    <t>93-250</t>
  </si>
  <si>
    <t>Brandenberger Bluff Mean Age (n=5)</t>
  </si>
  <si>
    <t>Fosdick</t>
  </si>
  <si>
    <t>144.17414 </t>
  </si>
  <si>
    <t>90207a</t>
  </si>
  <si>
    <t>90207b</t>
  </si>
  <si>
    <t>Hudson</t>
  </si>
  <si>
    <t>Velie Nunatak</t>
  </si>
  <si>
    <t>28·3A</t>
  </si>
  <si>
    <t>lava within hyaloclastite tuff sequence</t>
  </si>
  <si>
    <t>LeMasurier and Rex (1982)</t>
  </si>
  <si>
    <t>Mt. Manthe</t>
  </si>
  <si>
    <t>42·6A</t>
  </si>
  <si>
    <t>clasts from near top of 200 m hyaloclastite section</t>
  </si>
  <si>
    <t>42·5A</t>
  </si>
  <si>
    <t>42·4A</t>
  </si>
  <si>
    <t>H·6</t>
  </si>
  <si>
    <r>
      <t>subaerial cap of 200 m</t>
    </r>
    <r>
      <rPr>
        <sz val="8"/>
        <color rgb="FF202020"/>
        <rFont val="Calibri"/>
        <family val="2"/>
        <scheme val="minor"/>
      </rPr>
      <t xml:space="preserve"> </t>
    </r>
    <r>
      <rPr>
        <sz val="8"/>
        <color rgb="FF272727"/>
        <rFont val="Calibri"/>
        <family val="2"/>
        <scheme val="minor"/>
      </rPr>
      <t>hyaloclastite section</t>
    </r>
  </si>
  <si>
    <t>H-4</t>
  </si>
  <si>
    <r>
      <t>clast within</t>
    </r>
    <r>
      <rPr>
        <sz val="8"/>
        <color rgb="FF202121"/>
        <rFont val="Calibri"/>
        <family val="2"/>
        <scheme val="minor"/>
      </rPr>
      <t xml:space="preserve"> </t>
    </r>
    <r>
      <rPr>
        <sz val="8"/>
        <color rgb="FF262727"/>
        <rFont val="Calibri"/>
        <family val="2"/>
        <scheme val="minor"/>
      </rPr>
      <t>hyaloclastite roughly</t>
    </r>
    <r>
      <rPr>
        <sz val="8"/>
        <color rgb="FF202121"/>
        <rFont val="Calibri"/>
        <family val="2"/>
        <scheme val="minor"/>
      </rPr>
      <t xml:space="preserve"> </t>
    </r>
    <r>
      <rPr>
        <sz val="8"/>
        <color rgb="FF252626"/>
        <rFont val="Calibri"/>
        <family val="2"/>
        <scheme val="minor"/>
      </rPr>
      <t xml:space="preserve">50 m below top </t>
    </r>
  </si>
  <si>
    <t>H-2</t>
  </si>
  <si>
    <r>
      <t>lava in middle of hyaloclastite</t>
    </r>
    <r>
      <rPr>
        <sz val="8"/>
        <color rgb="FF1F1F1F"/>
        <rFont val="Calibri"/>
        <family val="2"/>
        <scheme val="minor"/>
      </rPr>
      <t xml:space="preserve"> tuff </t>
    </r>
    <r>
      <rPr>
        <sz val="8"/>
        <color rgb="FF282828"/>
        <rFont val="Calibri"/>
        <family val="2"/>
        <scheme val="minor"/>
      </rPr>
      <t>section</t>
    </r>
  </si>
  <si>
    <t>Jones</t>
  </si>
  <si>
    <t>lava above basal pillows and unconformity from peak west of Forbidden Peak</t>
  </si>
  <si>
    <t>Rutford and McIntosh (2007)</t>
  </si>
  <si>
    <t>Published Preferred Age is the best estimate of sample age.   Corrected Preferrred Ages differ from Preferred Ages in cases where the values of the decay or standard constants have channged.  Many of the 40Ar/39Ar ages relied on the use of Fish Canyon sandine irradiition standard, the age of which has been updated over time.  Original FCs standard ages used  in previous studies and the age  correction conversion values are shown in columns BAand BB.   Some of the KAr age  relied on  a now obsolete decay constant value; the corrected preferred ages recalculate the ages according to Dalrymple (1979)</t>
  </si>
  <si>
    <t xml:space="preserve">Type refers to the statistical method used to calculate the preferred age. Plateau refers to calculated ages that meet plateau criteria, according to Fleck et al. (1977) or Mahon (1996).  Weighted mean ages do not meet plateau criteria.   Isochron refers to isotope correlation ages determined on a plot of  36Ar/40Ar versus 39Ar/40Ar for analysis steps.   </t>
  </si>
  <si>
    <t>sample (meth.) describes the dating sample and the method by which it was dated. Abbreviations:  gms (groundmass); wr (whole-rock); ano (anorthoclase); bio (biotite); amph (amphibole); (F) sample heated in furnace; (L) sample heated by CO2 laser.</t>
  </si>
  <si>
    <t xml:space="preserve">Irrad# is the irradition package identifier for samples dated at the  New Mexico Geochronology Research Laboratory.    NMGRL Lab# is the analysis identifier for samples dated at the  New Mexico Geochronology Research Laboratory.  </t>
  </si>
  <si>
    <t>Description</t>
  </si>
  <si>
    <t>d</t>
  </si>
  <si>
    <t>2s</t>
  </si>
  <si>
    <r>
      <t>40</t>
    </r>
    <r>
      <rPr>
        <sz val="8"/>
        <rFont val="Calibri"/>
        <family val="2"/>
        <scheme val="minor"/>
      </rPr>
      <t>Ar/</t>
    </r>
    <r>
      <rPr>
        <vertAlign val="superscript"/>
        <sz val="8"/>
        <rFont val="Calibri"/>
        <family val="2"/>
        <scheme val="minor"/>
      </rPr>
      <t>36</t>
    </r>
    <r>
      <rPr>
        <sz val="8"/>
        <rFont val="Calibri"/>
        <family val="2"/>
        <scheme val="minor"/>
      </rPr>
      <t>Ar</t>
    </r>
  </si>
  <si>
    <t>K/Ca</t>
  </si>
  <si>
    <t>MSWD</t>
  </si>
  <si>
    <r>
      <t>%</t>
    </r>
    <r>
      <rPr>
        <vertAlign val="superscript"/>
        <sz val="8"/>
        <rFont val="Calibri"/>
        <family val="2"/>
        <scheme val="minor"/>
      </rPr>
      <t>39</t>
    </r>
    <r>
      <rPr>
        <sz val="8"/>
        <rFont val="Calibri"/>
        <family val="2"/>
        <scheme val="minor"/>
      </rPr>
      <t>Ar</t>
    </r>
  </si>
  <si>
    <t>n</t>
  </si>
  <si>
    <t>Mean (Plateau)</t>
  </si>
  <si>
    <t>Technique:  ArAr refers to 40Ar/39Ar method; Kar refers to conventional K/Ar method.</t>
  </si>
  <si>
    <t xml:space="preserve">type:  rock name classified by Total-Alkali Silica content based on LeMaitre et al. (2002). Geochemical data for all MBL samples are presented and summarized in Panter et al. (this volume).  Abbreviations: bas (basalt); basn (basanite); ben (benmoreite); com (comendite); haw (hawaiite); mug (mugearite); phon (phonolite); ph-tph (phonotephrite); rhyo (rhyolite); trach or tr (trachyte). </t>
  </si>
  <si>
    <t>Sample I.D.s according to sources or field notes, for previously unpublished results.</t>
  </si>
  <si>
    <t>Column D:</t>
  </si>
  <si>
    <t xml:space="preserve">Latitude and Longitude for 40Ar/39Ar sample locations (except Mount Takahe) are based on identification of localities  on Google Earth imagery.  Original locations were mostly on air photos and some were on USGS topographic maps, and field notes.  Mount Takahe sample locations are based on field GPS determinations.  KAr sample lcoations are based on transferring outcrop locations from maps in LeMasurier and Thomson (1990) to Google Earth imagery. </t>
  </si>
  <si>
    <t>Column A-B:</t>
  </si>
  <si>
    <t>Notes</t>
  </si>
  <si>
    <t>mug?</t>
  </si>
  <si>
    <t>basn?</t>
  </si>
  <si>
    <t>98-083</t>
  </si>
  <si>
    <t>98-086</t>
  </si>
  <si>
    <t>98-087</t>
  </si>
  <si>
    <t>NM-120</t>
  </si>
  <si>
    <t>NM-126</t>
  </si>
  <si>
    <t>lapilli in moraine</t>
  </si>
  <si>
    <t>fine ash in moraine</t>
  </si>
  <si>
    <t>Cadenazzi Rock</t>
  </si>
  <si>
    <t>Eastern MBL Volcanic Field</t>
  </si>
  <si>
    <t>(Ma)</t>
  </si>
  <si>
    <t>Crary Mountains Volcanic Field</t>
  </si>
  <si>
    <t>Mt. Rees</t>
  </si>
  <si>
    <t>Mt. Steere</t>
  </si>
  <si>
    <t>Mt. Frakes</t>
  </si>
  <si>
    <t>Mount Siple Volcanic Field</t>
  </si>
  <si>
    <t>Hudson Mountains Volcanic Field</t>
  </si>
  <si>
    <t>Jones Mountains Volcanic Field</t>
  </si>
  <si>
    <t>Fosdick Mountains Volcanic Field</t>
  </si>
  <si>
    <t>Flood Range Volcanic Field</t>
  </si>
  <si>
    <t>Hobbs Coast Volcanic Field</t>
  </si>
  <si>
    <t>Inland  Nunataks</t>
  </si>
  <si>
    <t>Mt. Kauffman</t>
  </si>
  <si>
    <t>Mt. Kosciusko</t>
  </si>
  <si>
    <t>Mt. Andrus</t>
  </si>
  <si>
    <t>Ames Range Volcanic Field</t>
  </si>
  <si>
    <t>Mt. Petras</t>
  </si>
  <si>
    <t>McCuddin Mountains Volcanic Field</t>
  </si>
  <si>
    <t>Mt. Flint</t>
  </si>
  <si>
    <t>Mt. Sidley</t>
  </si>
  <si>
    <t>Executive Committee Range Volcanic Field</t>
  </si>
  <si>
    <t>Mt. Hartigan</t>
  </si>
  <si>
    <t>Mt. Cumming</t>
  </si>
  <si>
    <t>Mt. Perkins</t>
  </si>
  <si>
    <t>Volcanic Field</t>
  </si>
  <si>
    <t>Eastern MBL</t>
  </si>
  <si>
    <t>Crary Mountains</t>
  </si>
  <si>
    <t>ECR</t>
  </si>
  <si>
    <t>McCuddin Mountains</t>
  </si>
  <si>
    <t>Ames Range</t>
  </si>
  <si>
    <t xml:space="preserve">Hobbs Coast </t>
  </si>
  <si>
    <t>Flood Range</t>
  </si>
  <si>
    <t xml:space="preserve">Volcanic Field names are defined in the text. </t>
  </si>
  <si>
    <t xml:space="preserve">Volcano/Region refers to specific volcanoes described in the volcano summaries; section is organized generally from eastern MBL to western MBL, as in text of paper.  Thurston Island Volanic Province volcanic fields are presented after the MBL Volcanic Province fields.  </t>
  </si>
  <si>
    <t>Column C:</t>
  </si>
  <si>
    <t>Column H:</t>
  </si>
  <si>
    <t xml:space="preserve">Column J: </t>
  </si>
  <si>
    <t xml:space="preserve">Column K, L: </t>
  </si>
  <si>
    <t xml:space="preserve">Column M: </t>
  </si>
  <si>
    <t xml:space="preserve">Column N: </t>
  </si>
  <si>
    <t xml:space="preserve">Column O-U: </t>
  </si>
  <si>
    <t>Mean (n=2) of sample means of 303 and 304</t>
  </si>
  <si>
    <t>S9F</t>
  </si>
  <si>
    <t>GI11E</t>
  </si>
  <si>
    <t>CI51C</t>
  </si>
  <si>
    <t>57D</t>
  </si>
  <si>
    <t>28A</t>
  </si>
  <si>
    <t>F</t>
  </si>
  <si>
    <t>Seward et al. (1980)</t>
  </si>
  <si>
    <t>76A</t>
  </si>
  <si>
    <t>76D</t>
  </si>
  <si>
    <t xml:space="preserve">Zurn Peak, comendite </t>
  </si>
  <si>
    <t>Zurn Peak, trachyte lava</t>
  </si>
  <si>
    <t>glass</t>
  </si>
  <si>
    <t>2A</t>
  </si>
  <si>
    <t>Prahl Crag</t>
  </si>
  <si>
    <t>Palais et al. (1988)</t>
  </si>
  <si>
    <t>FT</t>
  </si>
  <si>
    <t>W85019</t>
  </si>
  <si>
    <t>Bucher rim, obsidian in moraine</t>
  </si>
  <si>
    <t>Callender Peak</t>
  </si>
  <si>
    <t>Hutt Peak parasitic cone</t>
  </si>
  <si>
    <t>palagonitized lapilli tuff (tuff cone), 4 km east of Mt. Galla</t>
  </si>
  <si>
    <t>90-180</t>
  </si>
  <si>
    <t>Code</t>
  </si>
  <si>
    <t>W-X</t>
  </si>
  <si>
    <t xml:space="preserve">Reference and Reference code used in table 3-12.   </t>
  </si>
  <si>
    <t>Y-Z</t>
  </si>
  <si>
    <t xml:space="preserve">Y is age correction method applied.   Z is the FCs age (Ma)  used in original publication/analysis.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</si>
</sst>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0"/>
    <numFmt numFmtId="166" formatCode="0.000"/>
    <numFmt numFmtId="167" formatCode="0.0000"/>
    <numFmt numFmtId="168" formatCode="0.000000"/>
    <numFmt numFmtId="169" formatCode="0.00000"/>
    <numFmt numFmtId="170" formatCode="0.00_0"/>
  </numFmts>
  <fonts count="71">
    <font>
      <sz val="10"/>
      <name val="Arial"/>
      <family val="2"/>
    </font>
    <font>
      <sz val="11"/>
      <color theme="1"/>
      <name val="Calibri"/>
      <family val="2"/>
      <scheme val="minor"/>
    </font>
    <font>
      <sz val="8"/>
      <name val="Calibri"/>
      <family val="2"/>
      <scheme val="minor"/>
    </font>
    <font>
      <u/>
      <sz val="8"/>
      <name val="Calibri"/>
      <family val="2"/>
      <scheme val="minor"/>
    </font>
    <font>
      <u/>
      <sz val="10"/>
      <name val="Calibri"/>
      <family val="2"/>
      <scheme val="minor"/>
    </font>
    <font>
      <b/>
      <sz val="8"/>
      <name val="Calibri"/>
      <family val="2"/>
      <scheme val="minor"/>
    </font>
    <font>
      <sz val="8"/>
      <color theme="1"/>
      <name val="Calibri"/>
      <family val="2"/>
      <scheme val="minor"/>
    </font>
    <font>
      <sz val="10"/>
      <name val="Geneva"/>
    </font>
    <font>
      <u/>
      <sz val="8"/>
      <color theme="1"/>
      <name val="Calibri"/>
      <family val="2"/>
      <scheme val="minor"/>
    </font>
    <font>
      <sz val="8"/>
      <color rgb="FF000000"/>
      <name val="Calibri"/>
      <family val="2"/>
      <scheme val="minor"/>
    </font>
    <font>
      <sz val="8"/>
      <name val="Calibri"/>
      <family val="2"/>
    </font>
    <font>
      <sz val="8"/>
      <color rgb="FF222222"/>
      <name val="Calibri"/>
      <family val="2"/>
      <scheme val="minor"/>
    </font>
    <font>
      <i/>
      <sz val="8"/>
      <name val="Calibri"/>
      <family val="2"/>
      <scheme val="minor"/>
    </font>
    <font>
      <sz val="8"/>
      <color rgb="FF16161B"/>
      <name val="Calibri"/>
      <family val="2"/>
      <scheme val="minor"/>
    </font>
    <font>
      <sz val="8"/>
      <color rgb="FF1D1B1E"/>
      <name val="Calibri"/>
      <family val="2"/>
      <scheme val="minor"/>
    </font>
    <font>
      <sz val="8"/>
      <color rgb="FF1D1C20"/>
      <name val="Calibri"/>
      <family val="2"/>
      <scheme val="minor"/>
    </font>
    <font>
      <sz val="8"/>
      <color rgb="FF1A1A1C"/>
      <name val="Calibri"/>
      <family val="2"/>
      <scheme val="minor"/>
    </font>
    <font>
      <sz val="8"/>
      <color rgb="FF1A1A1A"/>
      <name val="Calibri"/>
      <family val="2"/>
      <scheme val="minor"/>
    </font>
    <font>
      <sz val="8"/>
      <color rgb="FF1C1C1C"/>
      <name val="Calibri"/>
      <family val="2"/>
      <scheme val="minor"/>
    </font>
    <font>
      <sz val="8"/>
      <color rgb="FF17171F"/>
      <name val="Calibri"/>
      <family val="2"/>
      <scheme val="minor"/>
    </font>
    <font>
      <sz val="8"/>
      <color rgb="FF1B1B1F"/>
      <name val="Calibri"/>
      <family val="2"/>
      <scheme val="minor"/>
    </font>
    <font>
      <sz val="8"/>
      <color rgb="FF1F1F1F"/>
      <name val="Calibri"/>
      <family val="2"/>
      <scheme val="minor"/>
    </font>
    <font>
      <i/>
      <sz val="8"/>
      <color rgb="FF1F1F1F"/>
      <name val="Calibri"/>
      <family val="2"/>
      <scheme val="minor"/>
    </font>
    <font>
      <i/>
      <sz val="8"/>
      <color theme="1"/>
      <name val="Calibri"/>
      <family val="2"/>
      <scheme val="minor"/>
    </font>
    <font>
      <sz val="8"/>
      <color rgb="FF1F2022"/>
      <name val="Calibri"/>
      <family val="2"/>
      <scheme val="minor"/>
    </font>
    <font>
      <u/>
      <sz val="8"/>
      <color rgb="FF000000"/>
      <name val="Calibri"/>
      <family val="2"/>
      <scheme val="minor"/>
    </font>
    <font>
      <sz val="8"/>
      <color rgb="FF1F1F24"/>
      <name val="Calibri"/>
      <family val="2"/>
      <scheme val="minor"/>
    </font>
    <font>
      <sz val="8"/>
      <color rgb="FF202124"/>
      <name val="Calibri"/>
      <family val="2"/>
      <scheme val="minor"/>
    </font>
    <font>
      <sz val="8"/>
      <color rgb="FF201F22"/>
      <name val="Calibri"/>
      <family val="2"/>
      <scheme val="minor"/>
    </font>
    <font>
      <sz val="8"/>
      <color rgb="FF212026"/>
      <name val="Calibri"/>
      <family val="2"/>
      <scheme val="minor"/>
    </font>
    <font>
      <sz val="8"/>
      <color rgb="FF1E1E22"/>
      <name val="Calibri"/>
      <family val="2"/>
      <scheme val="minor"/>
    </font>
    <font>
      <sz val="8"/>
      <color rgb="FF202024"/>
      <name val="Calibri"/>
      <family val="2"/>
      <scheme val="minor"/>
    </font>
    <font>
      <sz val="8"/>
      <color rgb="FF1F1F22"/>
      <name val="Calibri"/>
      <family val="2"/>
      <scheme val="minor"/>
    </font>
    <font>
      <sz val="8"/>
      <color rgb="FF201F23"/>
      <name val="Calibri"/>
      <family val="2"/>
      <scheme val="minor"/>
    </font>
    <font>
      <sz val="8"/>
      <color rgb="FF242329"/>
      <name val="Calibri"/>
      <family val="2"/>
      <scheme val="minor"/>
    </font>
    <font>
      <sz val="8"/>
      <color rgb="FF202023"/>
      <name val="Calibri"/>
      <family val="2"/>
      <scheme val="minor"/>
    </font>
    <font>
      <b/>
      <sz val="8"/>
      <color rgb="FF212123"/>
      <name val="Calibri"/>
      <family val="2"/>
      <scheme val="minor"/>
    </font>
    <font>
      <sz val="8"/>
      <color rgb="FF1F1E22"/>
      <name val="Calibri"/>
      <family val="2"/>
      <scheme val="minor"/>
    </font>
    <font>
      <sz val="8"/>
      <color rgb="FF1C1D22"/>
      <name val="Calibri"/>
      <family val="2"/>
      <scheme val="minor"/>
    </font>
    <font>
      <sz val="8"/>
      <color rgb="FF222223"/>
      <name val="Calibri"/>
      <family val="2"/>
      <scheme val="minor"/>
    </font>
    <font>
      <sz val="8"/>
      <color rgb="FF252428"/>
      <name val="Calibri"/>
      <family val="2"/>
      <scheme val="minor"/>
    </font>
    <font>
      <sz val="8"/>
      <color rgb="FF201F21"/>
      <name val="Calibri"/>
      <family val="2"/>
      <scheme val="minor"/>
    </font>
    <font>
      <sz val="8"/>
      <color rgb="FF232224"/>
      <name val="Calibri"/>
      <family val="2"/>
      <scheme val="minor"/>
    </font>
    <font>
      <sz val="8"/>
      <color rgb="FF1E1D23"/>
      <name val="Calibri"/>
      <family val="2"/>
      <scheme val="minor"/>
    </font>
    <font>
      <sz val="8"/>
      <color rgb="FF272729"/>
      <name val="Calibri"/>
      <family val="2"/>
      <scheme val="minor"/>
    </font>
    <font>
      <b/>
      <i/>
      <sz val="8"/>
      <name val="Calibri"/>
      <family val="2"/>
      <scheme val="minor"/>
    </font>
    <font>
      <sz val="8"/>
      <color rgb="FF18191A"/>
      <name val="Calibri"/>
      <family val="2"/>
      <scheme val="minor"/>
    </font>
    <font>
      <sz val="8"/>
      <color rgb="FF232323"/>
      <name val="Calibri"/>
      <family val="2"/>
      <scheme val="minor"/>
    </font>
    <font>
      <sz val="8"/>
      <color rgb="FF282828"/>
      <name val="Calibri"/>
      <family val="2"/>
      <scheme val="minor"/>
    </font>
    <font>
      <sz val="8"/>
      <color rgb="FF2C2C2C"/>
      <name val="Calibri"/>
      <family val="2"/>
      <scheme val="minor"/>
    </font>
    <font>
      <u/>
      <sz val="8"/>
      <color rgb="FF222223"/>
      <name val="Calibri"/>
      <family val="2"/>
      <scheme val="minor"/>
    </font>
    <font>
      <i/>
      <u/>
      <sz val="8"/>
      <name val="Calibri"/>
      <family val="2"/>
      <scheme val="minor"/>
    </font>
    <font>
      <sz val="9"/>
      <name val="Geneva"/>
    </font>
    <font>
      <sz val="8"/>
      <color indexed="8"/>
      <name val="Calibri"/>
      <family val="2"/>
      <scheme val="minor"/>
    </font>
    <font>
      <sz val="8"/>
      <color rgb="FF1C1F1E"/>
      <name val="Calibri"/>
      <family val="2"/>
      <scheme val="minor"/>
    </font>
    <font>
      <sz val="8"/>
      <color rgb="FF1E1F1F"/>
      <name val="Calibri"/>
      <family val="2"/>
      <scheme val="minor"/>
    </font>
    <font>
      <sz val="8"/>
      <color rgb="FF222323"/>
      <name val="Calibri"/>
      <family val="2"/>
      <scheme val="minor"/>
    </font>
    <font>
      <sz val="8"/>
      <color rgb="FF1D1F1E"/>
      <name val="Calibri"/>
      <family val="2"/>
      <scheme val="minor"/>
    </font>
    <font>
      <sz val="8"/>
      <color rgb="FF1C1E1E"/>
      <name val="Calibri"/>
      <family val="2"/>
      <scheme val="minor"/>
    </font>
    <font>
      <sz val="8"/>
      <color rgb="FF252525"/>
      <name val="Calibri"/>
      <family val="2"/>
      <scheme val="minor"/>
    </font>
    <font>
      <sz val="8"/>
      <color rgb="FF202020"/>
      <name val="Calibri"/>
      <family val="2"/>
      <scheme val="minor"/>
    </font>
    <font>
      <sz val="8"/>
      <color rgb="FF272727"/>
      <name val="Calibri"/>
      <family val="2"/>
      <scheme val="minor"/>
    </font>
    <font>
      <sz val="8"/>
      <color rgb="FF191919"/>
      <name val="Calibri"/>
      <family val="2"/>
      <scheme val="minor"/>
    </font>
    <font>
      <sz val="8"/>
      <color rgb="FF242424"/>
      <name val="Calibri"/>
      <family val="2"/>
      <scheme val="minor"/>
    </font>
    <font>
      <sz val="8"/>
      <color rgb="FF202121"/>
      <name val="Calibri"/>
      <family val="2"/>
      <scheme val="minor"/>
    </font>
    <font>
      <sz val="8"/>
      <color rgb="FF262727"/>
      <name val="Calibri"/>
      <family val="2"/>
      <scheme val="minor"/>
    </font>
    <font>
      <sz val="8"/>
      <color rgb="FF252626"/>
      <name val="Calibri"/>
      <family val="2"/>
      <scheme val="minor"/>
    </font>
    <font>
      <sz val="8"/>
      <color rgb="FF262626"/>
      <name val="Calibri"/>
      <family val="2"/>
      <scheme val="minor"/>
    </font>
    <font>
      <vertAlign val="superscript"/>
      <sz val="8"/>
      <name val="Calibri"/>
      <family val="2"/>
      <scheme val="minor"/>
    </font>
    <font>
      <sz val="10"/>
      <name val="Arial"/>
      <family val="2"/>
    </font>
    <font>
      <b/>
      <sz val="12"/>
      <name val="Calibri"/>
      <family val="2"/>
      <scheme val="minor"/>
    </font>
  </fonts>
  <fills count="2">
    <fill>
      <patternFill patternType="none"/>
    </fill>
    <fill>
      <patternFill patternType="gray125"/>
    </fill>
  </fills>
  <borders count="3">
    <border>
      <left/>
      <right/>
      <top/>
      <bottom/>
      <diagonal/>
    </border>
    <border>
      <left/>
      <right/>
      <top style="thin">
        <color indexed="64"/>
      </top>
      <bottom/>
      <diagonal/>
    </border>
    <border>
      <left/>
      <right style="medium">
        <color auto="1"/>
      </right>
      <top/>
      <bottom/>
      <diagonal/>
    </border>
  </borders>
  <cellStyleXfs count="6">
    <xf numFmtId="0" fontId="0" fillId="0" borderId="0"/>
    <xf numFmtId="0" fontId="7" fillId="0" borderId="0"/>
    <xf numFmtId="0" fontId="1" fillId="0" borderId="0"/>
    <xf numFmtId="0" fontId="1" fillId="0" borderId="0"/>
    <xf numFmtId="0" fontId="1" fillId="0" borderId="0"/>
    <xf numFmtId="0" fontId="52" fillId="0" borderId="0"/>
  </cellStyleXfs>
  <cellXfs count="346">
    <xf numFmtId="0" fontId="0" fillId="0" borderId="0" xfId="0"/>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top"/>
    </xf>
    <xf numFmtId="0" fontId="3" fillId="0" borderId="0" xfId="0" applyFont="1" applyFill="1" applyBorder="1" applyAlignment="1">
      <alignment horizontal="left" vertical="top"/>
    </xf>
    <xf numFmtId="0" fontId="2" fillId="0" borderId="0" xfId="0" applyFont="1" applyFill="1" applyBorder="1" applyAlignment="1">
      <alignment horizontal="right" vertical="top"/>
    </xf>
    <xf numFmtId="0" fontId="2" fillId="0" borderId="0" xfId="0" applyFont="1" applyFill="1" applyBorder="1" applyAlignment="1">
      <alignment horizontal="center" vertical="top" wrapText="1"/>
    </xf>
    <xf numFmtId="0" fontId="2" fillId="0" borderId="0" xfId="0" applyFont="1" applyFill="1" applyBorder="1" applyAlignment="1">
      <alignment vertical="top"/>
    </xf>
    <xf numFmtId="2" fontId="2" fillId="0" borderId="0" xfId="0" applyNumberFormat="1" applyFont="1" applyFill="1" applyBorder="1" applyAlignment="1">
      <alignment horizontal="center" vertical="top"/>
    </xf>
    <xf numFmtId="0" fontId="2" fillId="0" borderId="0" xfId="0" applyFont="1" applyFill="1" applyBorder="1" applyAlignment="1">
      <alignment horizontal="left" vertical="top" wrapText="1"/>
    </xf>
    <xf numFmtId="2" fontId="2" fillId="0" borderId="0" xfId="0" applyNumberFormat="1" applyFont="1" applyFill="1" applyBorder="1" applyAlignment="1">
      <alignment horizontal="left" vertical="top"/>
    </xf>
    <xf numFmtId="0" fontId="2" fillId="0" borderId="0" xfId="0" applyFont="1" applyFill="1" applyAlignment="1">
      <alignment horizontal="center" vertical="top"/>
    </xf>
    <xf numFmtId="0" fontId="2" fillId="0" borderId="0" xfId="0" applyFont="1" applyFill="1" applyBorder="1" applyAlignment="1">
      <alignment horizontal="right" vertical="top" wrapText="1"/>
    </xf>
    <xf numFmtId="0" fontId="2" fillId="0" borderId="0" xfId="0" applyFont="1" applyFill="1" applyBorder="1" applyAlignment="1">
      <alignment vertical="top" wrapText="1"/>
    </xf>
    <xf numFmtId="165" fontId="2" fillId="0" borderId="0" xfId="0" applyNumberFormat="1" applyFont="1" applyFill="1" applyBorder="1" applyAlignment="1">
      <alignment horizontal="right" vertical="top" wrapText="1"/>
    </xf>
    <xf numFmtId="0" fontId="4" fillId="0" borderId="0" xfId="0" applyFont="1" applyFill="1" applyBorder="1" applyAlignment="1">
      <alignment horizontal="left" vertical="top"/>
    </xf>
    <xf numFmtId="2" fontId="5" fillId="0" borderId="0" xfId="0" applyNumberFormat="1" applyFont="1" applyFill="1" applyBorder="1" applyAlignment="1" applyProtection="1">
      <alignment horizontal="right" vertical="top"/>
    </xf>
    <xf numFmtId="0" fontId="2" fillId="0" borderId="0" xfId="0" applyFont="1" applyFill="1" applyBorder="1" applyAlignment="1" applyProtection="1">
      <alignment horizontal="center" vertical="top" wrapText="1"/>
    </xf>
    <xf numFmtId="164" fontId="6" fillId="0" borderId="0" xfId="0" applyNumberFormat="1" applyFont="1" applyFill="1" applyBorder="1" applyAlignment="1">
      <alignment horizontal="center" vertical="top"/>
    </xf>
    <xf numFmtId="0" fontId="6" fillId="0" borderId="0" xfId="0" applyFont="1" applyFill="1" applyBorder="1" applyAlignment="1">
      <alignment horizontal="center" vertical="top"/>
    </xf>
    <xf numFmtId="0" fontId="2" fillId="0" borderId="0" xfId="1" applyFont="1" applyFill="1" applyBorder="1" applyAlignment="1">
      <alignment horizontal="center" vertical="top"/>
    </xf>
    <xf numFmtId="164" fontId="6" fillId="0" borderId="0" xfId="0" applyNumberFormat="1" applyFont="1" applyFill="1" applyBorder="1" applyAlignment="1">
      <alignment horizontal="center" vertical="top" wrapText="1"/>
    </xf>
    <xf numFmtId="164" fontId="6" fillId="0" borderId="0" xfId="0" applyNumberFormat="1" applyFont="1" applyFill="1" applyBorder="1" applyAlignment="1">
      <alignment vertical="top"/>
    </xf>
    <xf numFmtId="2" fontId="6" fillId="0" borderId="0" xfId="0" applyNumberFormat="1" applyFont="1" applyFill="1" applyBorder="1" applyAlignment="1">
      <alignment horizontal="left" vertical="top"/>
    </xf>
    <xf numFmtId="2" fontId="6" fillId="0" borderId="0" xfId="0" applyNumberFormat="1" applyFont="1" applyFill="1" applyBorder="1" applyAlignment="1">
      <alignment vertical="top"/>
    </xf>
    <xf numFmtId="2" fontId="2" fillId="0" borderId="0" xfId="1" applyNumberFormat="1" applyFont="1" applyFill="1" applyBorder="1" applyAlignment="1">
      <alignment horizontal="center" vertical="top"/>
    </xf>
    <xf numFmtId="1" fontId="2" fillId="0" borderId="0" xfId="1" applyNumberFormat="1" applyFont="1" applyFill="1" applyBorder="1" applyAlignment="1">
      <alignment horizontal="left" vertical="top"/>
    </xf>
    <xf numFmtId="164" fontId="6" fillId="0" borderId="0" xfId="0" applyNumberFormat="1" applyFont="1" applyFill="1" applyBorder="1" applyAlignment="1">
      <alignment vertical="top" wrapText="1"/>
    </xf>
    <xf numFmtId="164" fontId="2" fillId="0" borderId="0" xfId="1" applyNumberFormat="1" applyFont="1" applyFill="1" applyBorder="1" applyAlignment="1">
      <alignment horizontal="right" vertical="top" wrapText="1"/>
    </xf>
    <xf numFmtId="164" fontId="2" fillId="0" borderId="0" xfId="1" applyNumberFormat="1" applyFont="1" applyFill="1" applyBorder="1" applyAlignment="1">
      <alignment horizontal="center" vertical="top"/>
    </xf>
    <xf numFmtId="2" fontId="2" fillId="0" borderId="0" xfId="1" applyNumberFormat="1" applyFont="1" applyFill="1" applyBorder="1" applyAlignment="1">
      <alignment horizontal="center" vertical="top" wrapText="1"/>
    </xf>
    <xf numFmtId="0" fontId="2" fillId="0" borderId="0" xfId="1" applyFont="1" applyFill="1" applyBorder="1" applyAlignment="1">
      <alignment horizontal="left" vertical="top"/>
    </xf>
    <xf numFmtId="2" fontId="8" fillId="0" borderId="0" xfId="0" applyNumberFormat="1" applyFont="1" applyFill="1" applyBorder="1" applyAlignment="1">
      <alignment horizontal="left" vertical="top"/>
    </xf>
    <xf numFmtId="0" fontId="2" fillId="0" borderId="0" xfId="1" applyFont="1" applyFill="1" applyBorder="1" applyAlignment="1">
      <alignment horizontal="center" vertical="top" wrapText="1"/>
    </xf>
    <xf numFmtId="2" fontId="6" fillId="0" borderId="0" xfId="0" applyNumberFormat="1" applyFont="1" applyFill="1" applyBorder="1" applyAlignment="1">
      <alignment horizontal="center" vertical="top"/>
    </xf>
    <xf numFmtId="0" fontId="2" fillId="0" borderId="0" xfId="1" applyFont="1" applyFill="1" applyBorder="1" applyAlignment="1">
      <alignment vertical="top"/>
    </xf>
    <xf numFmtId="1" fontId="2" fillId="0" borderId="0" xfId="1" applyNumberFormat="1" applyFont="1" applyFill="1" applyBorder="1" applyAlignment="1">
      <alignment horizontal="center" vertical="top" wrapText="1"/>
    </xf>
    <xf numFmtId="1" fontId="2" fillId="0" borderId="0" xfId="1" applyNumberFormat="1" applyFont="1" applyFill="1" applyBorder="1" applyAlignment="1">
      <alignment horizontal="center" vertical="top"/>
    </xf>
    <xf numFmtId="164" fontId="2" fillId="0" borderId="0" xfId="1" applyNumberFormat="1" applyFont="1" applyFill="1" applyBorder="1" applyAlignment="1">
      <alignment horizontal="right" vertical="top"/>
    </xf>
    <xf numFmtId="164" fontId="2" fillId="0" borderId="0" xfId="1" applyNumberFormat="1" applyFont="1" applyFill="1" applyBorder="1" applyAlignment="1">
      <alignment horizontal="left" vertical="top"/>
    </xf>
    <xf numFmtId="2" fontId="2" fillId="0" borderId="0" xfId="1" applyNumberFormat="1" applyFont="1" applyFill="1" applyBorder="1" applyAlignment="1">
      <alignment horizontal="right" vertical="top"/>
    </xf>
    <xf numFmtId="2" fontId="2" fillId="0" borderId="0" xfId="1" applyNumberFormat="1" applyFont="1" applyFill="1" applyBorder="1" applyAlignment="1">
      <alignment horizontal="left" vertical="top"/>
    </xf>
    <xf numFmtId="0" fontId="9" fillId="0" borderId="0" xfId="0" applyFont="1" applyFill="1" applyAlignment="1">
      <alignment vertical="top"/>
    </xf>
    <xf numFmtId="0" fontId="2" fillId="0" borderId="0" xfId="0" applyFont="1" applyBorder="1" applyAlignment="1">
      <alignment horizontal="center" vertical="top" wrapText="1"/>
    </xf>
    <xf numFmtId="2" fontId="2" fillId="0" borderId="0" xfId="1" applyNumberFormat="1" applyFont="1" applyFill="1" applyBorder="1" applyAlignment="1">
      <alignment vertical="top"/>
    </xf>
    <xf numFmtId="166" fontId="2" fillId="0" borderId="0" xfId="0" applyNumberFormat="1" applyFont="1" applyFill="1" applyBorder="1" applyAlignment="1">
      <alignment vertical="top"/>
    </xf>
    <xf numFmtId="0" fontId="2" fillId="0" borderId="0" xfId="0" applyFont="1" applyFill="1" applyBorder="1" applyAlignment="1" applyProtection="1">
      <alignment horizontal="left" vertical="top" wrapText="1"/>
    </xf>
    <xf numFmtId="0" fontId="6" fillId="0" borderId="0" xfId="0" applyFont="1" applyFill="1" applyBorder="1" applyAlignment="1">
      <alignment vertical="top"/>
    </xf>
    <xf numFmtId="0" fontId="9" fillId="0" borderId="0" xfId="0" applyFont="1" applyFill="1" applyBorder="1" applyAlignment="1">
      <alignment vertical="top" wrapText="1"/>
    </xf>
    <xf numFmtId="2" fontId="2" fillId="0" borderId="0" xfId="0" applyNumberFormat="1" applyFont="1" applyFill="1" applyBorder="1" applyAlignment="1">
      <alignment horizontal="right" vertical="top"/>
    </xf>
    <xf numFmtId="0" fontId="2" fillId="0" borderId="0" xfId="1" applyFont="1" applyFill="1" applyBorder="1" applyAlignment="1">
      <alignment horizontal="left" vertical="top" wrapText="1"/>
    </xf>
    <xf numFmtId="2" fontId="6" fillId="0" borderId="0" xfId="0" applyNumberFormat="1" applyFont="1" applyFill="1" applyBorder="1" applyAlignment="1">
      <alignment horizontal="right" vertical="top"/>
    </xf>
    <xf numFmtId="2" fontId="2" fillId="0" borderId="0" xfId="0" applyNumberFormat="1" applyFont="1" applyFill="1" applyBorder="1" applyAlignment="1">
      <alignment vertical="top" wrapText="1"/>
    </xf>
    <xf numFmtId="2" fontId="2" fillId="0" borderId="0" xfId="0" applyNumberFormat="1" applyFont="1" applyFill="1" applyBorder="1" applyAlignment="1">
      <alignment horizontal="center" vertical="top" wrapText="1"/>
    </xf>
    <xf numFmtId="2" fontId="2" fillId="0" borderId="0" xfId="0" applyNumberFormat="1" applyFont="1" applyFill="1" applyBorder="1" applyAlignment="1">
      <alignment horizontal="left" vertical="top" wrapText="1"/>
    </xf>
    <xf numFmtId="166" fontId="2" fillId="0" borderId="0" xfId="0" applyNumberFormat="1" applyFont="1" applyFill="1" applyBorder="1" applyAlignment="1">
      <alignment horizontal="center" vertical="top"/>
    </xf>
    <xf numFmtId="0" fontId="10" fillId="0" borderId="0" xfId="0" applyFont="1" applyFill="1" applyAlignment="1">
      <alignment horizontal="left" vertical="top" wrapText="1"/>
    </xf>
    <xf numFmtId="2" fontId="2" fillId="0" borderId="0" xfId="0" applyNumberFormat="1" applyFont="1" applyFill="1" applyBorder="1" applyAlignment="1">
      <alignment vertical="top"/>
    </xf>
    <xf numFmtId="164" fontId="2" fillId="0" borderId="0" xfId="0" applyNumberFormat="1" applyFont="1" applyFill="1" applyBorder="1" applyAlignment="1">
      <alignment horizontal="center" vertical="top" wrapText="1"/>
    </xf>
    <xf numFmtId="2" fontId="3" fillId="0" borderId="0" xfId="0" applyNumberFormat="1" applyFont="1" applyFill="1" applyBorder="1" applyAlignment="1" applyProtection="1">
      <alignment horizontal="left" vertical="top"/>
    </xf>
    <xf numFmtId="0" fontId="2" fillId="0" borderId="0" xfId="0" applyFont="1" applyFill="1" applyBorder="1" applyAlignment="1" applyProtection="1">
      <alignment vertical="top" wrapText="1"/>
    </xf>
    <xf numFmtId="164" fontId="6" fillId="0" borderId="0" xfId="0" applyNumberFormat="1" applyFont="1" applyFill="1" applyBorder="1" applyAlignment="1">
      <alignment horizontal="left" vertical="top"/>
    </xf>
    <xf numFmtId="166" fontId="6" fillId="0" borderId="0" xfId="0" applyNumberFormat="1" applyFont="1" applyFill="1" applyBorder="1" applyAlignment="1">
      <alignment horizontal="right" vertical="top"/>
    </xf>
    <xf numFmtId="166" fontId="6" fillId="0" borderId="0" xfId="0" applyNumberFormat="1" applyFont="1" applyFill="1" applyBorder="1" applyAlignment="1">
      <alignment vertical="top"/>
    </xf>
    <xf numFmtId="166" fontId="6" fillId="0" borderId="0" xfId="0" applyNumberFormat="1" applyFont="1" applyFill="1" applyBorder="1" applyAlignment="1">
      <alignment horizontal="left" vertical="top"/>
    </xf>
    <xf numFmtId="166" fontId="6" fillId="0" borderId="0" xfId="0" applyNumberFormat="1" applyFont="1" applyFill="1" applyBorder="1" applyAlignment="1">
      <alignment horizontal="center" vertical="top"/>
    </xf>
    <xf numFmtId="166" fontId="2" fillId="0" borderId="0" xfId="0" applyNumberFormat="1" applyFont="1" applyFill="1" applyBorder="1" applyAlignment="1">
      <alignment horizontal="left" vertical="top"/>
    </xf>
    <xf numFmtId="0" fontId="2" fillId="0" borderId="0" xfId="0" applyFont="1" applyFill="1" applyBorder="1" applyAlignment="1" applyProtection="1">
      <alignment horizontal="right" vertical="top" wrapText="1"/>
    </xf>
    <xf numFmtId="0" fontId="5" fillId="0" borderId="0" xfId="0" applyFont="1" applyFill="1" applyBorder="1" applyAlignment="1">
      <alignment horizontal="center" vertical="top" wrapText="1"/>
    </xf>
    <xf numFmtId="166" fontId="2" fillId="0" borderId="0" xfId="0" applyNumberFormat="1" applyFont="1" applyFill="1" applyBorder="1" applyAlignment="1">
      <alignment horizontal="right" vertical="top"/>
    </xf>
    <xf numFmtId="166" fontId="2" fillId="0" borderId="0" xfId="1" applyNumberFormat="1" applyFont="1" applyFill="1" applyBorder="1" applyAlignment="1">
      <alignment horizontal="left" vertical="top" wrapText="1"/>
    </xf>
    <xf numFmtId="0" fontId="9" fillId="0" borderId="0" xfId="0" applyFont="1" applyFill="1" applyBorder="1" applyAlignment="1">
      <alignment horizontal="right" vertical="top" wrapText="1"/>
    </xf>
    <xf numFmtId="2" fontId="2" fillId="0" borderId="0" xfId="0" applyNumberFormat="1" applyFont="1" applyFill="1" applyBorder="1" applyAlignment="1" applyProtection="1">
      <alignment horizontal="right" vertical="top"/>
    </xf>
    <xf numFmtId="0" fontId="9" fillId="0" borderId="0" xfId="0" applyFont="1" applyFill="1" applyAlignment="1">
      <alignment horizontal="center" vertical="top"/>
    </xf>
    <xf numFmtId="0" fontId="2" fillId="0" borderId="0" xfId="0" applyFont="1" applyFill="1" applyAlignment="1" applyProtection="1">
      <alignment horizontal="left" vertical="top" wrapText="1"/>
    </xf>
    <xf numFmtId="0" fontId="2" fillId="0" borderId="0" xfId="0" applyFont="1" applyFill="1" applyBorder="1" applyAlignment="1" applyProtection="1">
      <alignment horizontal="right" vertical="top"/>
    </xf>
    <xf numFmtId="0" fontId="5" fillId="0" borderId="0" xfId="0" applyFont="1" applyFill="1" applyBorder="1" applyAlignment="1">
      <alignment horizontal="left" vertical="top"/>
    </xf>
    <xf numFmtId="0" fontId="6" fillId="0" borderId="0" xfId="2" applyFont="1" applyFill="1" applyBorder="1" applyAlignment="1">
      <alignment horizontal="center" vertical="top"/>
    </xf>
    <xf numFmtId="0" fontId="6" fillId="0" borderId="0" xfId="2" applyFont="1" applyFill="1" applyBorder="1" applyAlignment="1">
      <alignment horizontal="right" vertical="top"/>
    </xf>
    <xf numFmtId="0" fontId="11" fillId="0" borderId="0" xfId="2" applyFont="1" applyFill="1" applyBorder="1" applyAlignment="1">
      <alignment horizontal="center" vertical="top" wrapText="1"/>
    </xf>
    <xf numFmtId="2" fontId="12" fillId="0" borderId="0" xfId="0" applyNumberFormat="1" applyFont="1" applyFill="1" applyBorder="1" applyAlignment="1">
      <alignment vertical="top" wrapText="1"/>
    </xf>
    <xf numFmtId="2" fontId="12" fillId="0" borderId="0" xfId="0" applyNumberFormat="1" applyFont="1" applyFill="1" applyBorder="1" applyAlignment="1">
      <alignment horizontal="center" vertical="top" wrapText="1"/>
    </xf>
    <xf numFmtId="2" fontId="12" fillId="0" borderId="0" xfId="0" applyNumberFormat="1" applyFont="1" applyFill="1" applyBorder="1" applyAlignment="1">
      <alignment horizontal="left" vertical="top" wrapText="1"/>
    </xf>
    <xf numFmtId="0" fontId="6" fillId="0" borderId="0" xfId="2" applyFont="1" applyFill="1" applyBorder="1" applyAlignment="1">
      <alignment vertical="top"/>
    </xf>
    <xf numFmtId="0" fontId="6" fillId="0" borderId="0" xfId="2" applyFont="1" applyFill="1" applyBorder="1" applyAlignment="1">
      <alignment horizontal="center" vertical="top" wrapText="1"/>
    </xf>
    <xf numFmtId="164" fontId="12" fillId="0" borderId="0" xfId="0" applyNumberFormat="1" applyFont="1" applyFill="1" applyBorder="1" applyAlignment="1">
      <alignment vertical="top" wrapText="1"/>
    </xf>
    <xf numFmtId="164" fontId="12" fillId="0" borderId="0" xfId="0" applyNumberFormat="1" applyFont="1" applyFill="1" applyBorder="1" applyAlignment="1">
      <alignment horizontal="center" vertical="top" wrapText="1"/>
    </xf>
    <xf numFmtId="164" fontId="12" fillId="0" borderId="0" xfId="0" applyNumberFormat="1" applyFont="1" applyFill="1" applyBorder="1" applyAlignment="1">
      <alignment horizontal="left" vertical="top" wrapText="1"/>
    </xf>
    <xf numFmtId="0" fontId="11" fillId="0" borderId="0" xfId="2" applyFont="1" applyFill="1" applyBorder="1" applyAlignment="1">
      <alignment horizontal="left" vertical="top" wrapText="1"/>
    </xf>
    <xf numFmtId="0" fontId="8" fillId="0" borderId="0" xfId="2" applyFont="1" applyFill="1" applyBorder="1" applyAlignment="1">
      <alignment horizontal="left" vertical="top"/>
    </xf>
    <xf numFmtId="166" fontId="2" fillId="0" borderId="0" xfId="0" applyNumberFormat="1" applyFont="1" applyFill="1" applyBorder="1" applyAlignment="1">
      <alignment vertical="top" wrapText="1"/>
    </xf>
    <xf numFmtId="166" fontId="2" fillId="0" borderId="0" xfId="0" applyNumberFormat="1" applyFont="1" applyFill="1" applyBorder="1" applyAlignment="1">
      <alignment horizontal="center" vertical="top" wrapText="1"/>
    </xf>
    <xf numFmtId="166" fontId="2" fillId="0" borderId="0" xfId="0" applyNumberFormat="1" applyFont="1" applyFill="1" applyBorder="1" applyAlignment="1">
      <alignment horizontal="left" vertical="top" wrapText="1"/>
    </xf>
    <xf numFmtId="164" fontId="2" fillId="0" borderId="0" xfId="0" applyNumberFormat="1" applyFont="1" applyFill="1" applyBorder="1" applyAlignment="1">
      <alignment vertical="top" wrapText="1"/>
    </xf>
    <xf numFmtId="164" fontId="2" fillId="0" borderId="0" xfId="0" applyNumberFormat="1" applyFont="1" applyFill="1" applyBorder="1" applyAlignment="1">
      <alignment horizontal="left" vertical="top" wrapText="1"/>
    </xf>
    <xf numFmtId="164" fontId="2" fillId="0" borderId="0" xfId="0" applyNumberFormat="1" applyFont="1" applyFill="1" applyBorder="1" applyAlignment="1">
      <alignment vertical="top"/>
    </xf>
    <xf numFmtId="164" fontId="2" fillId="0" borderId="0" xfId="0" applyNumberFormat="1" applyFont="1" applyFill="1" applyBorder="1" applyAlignment="1">
      <alignment horizontal="center" vertical="top"/>
    </xf>
    <xf numFmtId="164" fontId="2" fillId="0" borderId="0" xfId="0" applyNumberFormat="1" applyFont="1" applyFill="1" applyBorder="1" applyAlignment="1">
      <alignment horizontal="left" vertical="top"/>
    </xf>
    <xf numFmtId="1" fontId="2" fillId="0" borderId="0" xfId="0" applyNumberFormat="1" applyFont="1" applyFill="1" applyBorder="1" applyAlignment="1">
      <alignment vertical="top" wrapText="1"/>
    </xf>
    <xf numFmtId="1" fontId="2" fillId="0" borderId="0" xfId="0" applyNumberFormat="1" applyFont="1" applyFill="1" applyBorder="1" applyAlignment="1">
      <alignment horizontal="center" vertical="top" wrapText="1"/>
    </xf>
    <xf numFmtId="1" fontId="2" fillId="0" borderId="0" xfId="0" applyNumberFormat="1" applyFont="1" applyFill="1" applyBorder="1" applyAlignment="1">
      <alignment horizontal="left" vertical="top" wrapText="1"/>
    </xf>
    <xf numFmtId="11" fontId="2" fillId="0" borderId="0" xfId="0" applyNumberFormat="1" applyFont="1" applyFill="1" applyBorder="1" applyAlignment="1">
      <alignment horizontal="center" vertical="top"/>
    </xf>
    <xf numFmtId="49" fontId="2" fillId="0" borderId="0" xfId="0" applyNumberFormat="1" applyFont="1" applyFill="1" applyBorder="1" applyAlignment="1">
      <alignment horizontal="center" vertical="top"/>
    </xf>
    <xf numFmtId="167" fontId="2" fillId="0" borderId="0" xfId="0" applyNumberFormat="1" applyFont="1" applyFill="1" applyBorder="1" applyAlignment="1">
      <alignment vertical="top" wrapText="1"/>
    </xf>
    <xf numFmtId="167" fontId="2" fillId="0" borderId="0" xfId="0" applyNumberFormat="1" applyFont="1" applyFill="1" applyBorder="1" applyAlignment="1">
      <alignment horizontal="center" vertical="top" wrapText="1"/>
    </xf>
    <xf numFmtId="167" fontId="2" fillId="0" borderId="0" xfId="0" applyNumberFormat="1" applyFont="1" applyFill="1" applyBorder="1" applyAlignment="1">
      <alignment horizontal="left" vertical="top" wrapText="1"/>
    </xf>
    <xf numFmtId="167" fontId="2" fillId="0" borderId="0" xfId="0" applyNumberFormat="1" applyFont="1" applyFill="1" applyBorder="1" applyAlignment="1">
      <alignment vertical="top"/>
    </xf>
    <xf numFmtId="167" fontId="2" fillId="0" borderId="0" xfId="0" applyNumberFormat="1" applyFont="1" applyFill="1" applyBorder="1" applyAlignment="1">
      <alignment horizontal="center" vertical="top"/>
    </xf>
    <xf numFmtId="167" fontId="2" fillId="0" borderId="0" xfId="0" applyNumberFormat="1" applyFont="1" applyFill="1" applyBorder="1" applyAlignment="1">
      <alignment horizontal="left" vertical="top"/>
    </xf>
    <xf numFmtId="0" fontId="13"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left" vertical="top" wrapText="1"/>
    </xf>
    <xf numFmtId="0" fontId="16"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0" fontId="19" fillId="0" borderId="0" xfId="0" applyFont="1" applyFill="1" applyBorder="1" applyAlignment="1">
      <alignment horizontal="right" vertical="top" wrapText="1"/>
    </xf>
    <xf numFmtId="0" fontId="20"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1" applyFont="1" applyFill="1" applyBorder="1" applyAlignment="1">
      <alignment horizontal="right" vertical="top"/>
    </xf>
    <xf numFmtId="0" fontId="5" fillId="0" borderId="0" xfId="1" applyFont="1" applyFill="1" applyBorder="1" applyAlignment="1">
      <alignment horizontal="center" vertical="top" wrapText="1"/>
    </xf>
    <xf numFmtId="164" fontId="5" fillId="0" borderId="0" xfId="1" applyNumberFormat="1" applyFont="1" applyFill="1" applyBorder="1" applyAlignment="1">
      <alignment horizontal="right" vertical="top"/>
    </xf>
    <xf numFmtId="2" fontId="6" fillId="0" borderId="0" xfId="2" applyNumberFormat="1" applyFont="1" applyFill="1" applyAlignment="1">
      <alignment vertical="top"/>
    </xf>
    <xf numFmtId="2" fontId="6" fillId="0" borderId="0" xfId="2" applyNumberFormat="1" applyFont="1" applyFill="1"/>
    <xf numFmtId="164" fontId="10" fillId="0" borderId="0" xfId="0" applyNumberFormat="1" applyFont="1" applyFill="1" applyBorder="1" applyAlignment="1">
      <alignment horizontal="left" vertical="top" wrapText="1"/>
    </xf>
    <xf numFmtId="167" fontId="2" fillId="0" borderId="0" xfId="1" applyNumberFormat="1" applyFont="1" applyFill="1" applyBorder="1" applyAlignment="1">
      <alignment horizontal="center" vertical="top"/>
    </xf>
    <xf numFmtId="164" fontId="2" fillId="0" borderId="0" xfId="1" applyNumberFormat="1" applyFont="1" applyFill="1" applyBorder="1" applyAlignment="1">
      <alignment horizontal="left" vertical="top" wrapText="1"/>
    </xf>
    <xf numFmtId="164" fontId="5" fillId="0" borderId="0" xfId="1" applyNumberFormat="1" applyFont="1" applyFill="1" applyBorder="1" applyAlignment="1">
      <alignment horizontal="center" vertical="top" wrapText="1"/>
    </xf>
    <xf numFmtId="167" fontId="5" fillId="0" borderId="0" xfId="0" applyNumberFormat="1" applyFont="1" applyFill="1" applyBorder="1" applyAlignment="1">
      <alignment vertical="top"/>
    </xf>
    <xf numFmtId="167" fontId="5" fillId="0" borderId="0" xfId="1" applyNumberFormat="1" applyFont="1" applyFill="1" applyBorder="1" applyAlignment="1">
      <alignment horizontal="center" vertical="top"/>
    </xf>
    <xf numFmtId="164" fontId="5" fillId="0" borderId="0" xfId="0" applyNumberFormat="1" applyFont="1" applyFill="1" applyBorder="1" applyAlignment="1">
      <alignment horizontal="left" vertical="top"/>
    </xf>
    <xf numFmtId="164" fontId="5" fillId="0" borderId="0" xfId="1" applyNumberFormat="1" applyFont="1" applyFill="1" applyBorder="1" applyAlignment="1">
      <alignment horizontal="center" vertical="top"/>
    </xf>
    <xf numFmtId="164" fontId="2" fillId="0" borderId="0" xfId="1" applyNumberFormat="1" applyFont="1" applyFill="1" applyBorder="1" applyAlignment="1">
      <alignment horizontal="center" vertical="top" wrapText="1"/>
    </xf>
    <xf numFmtId="164" fontId="6" fillId="0" borderId="0" xfId="2" applyNumberFormat="1" applyFont="1" applyFill="1" applyBorder="1" applyAlignment="1">
      <alignment vertical="top"/>
    </xf>
    <xf numFmtId="164" fontId="6" fillId="0" borderId="0" xfId="2" applyNumberFormat="1" applyFont="1" applyFill="1" applyBorder="1" applyAlignment="1">
      <alignment horizontal="right" vertical="top"/>
    </xf>
    <xf numFmtId="164" fontId="6" fillId="0" borderId="0" xfId="2" applyNumberFormat="1" applyFont="1" applyFill="1" applyBorder="1" applyAlignment="1">
      <alignment horizontal="left" vertical="top"/>
    </xf>
    <xf numFmtId="0" fontId="6" fillId="0" borderId="0" xfId="2" applyFont="1" applyFill="1" applyBorder="1" applyAlignment="1">
      <alignment horizontal="left" vertical="top" wrapText="1"/>
    </xf>
    <xf numFmtId="1" fontId="2" fillId="0" borderId="0" xfId="0" applyNumberFormat="1" applyFont="1" applyFill="1" applyBorder="1" applyAlignment="1">
      <alignment horizontal="right" vertical="top" wrapText="1"/>
    </xf>
    <xf numFmtId="0" fontId="5" fillId="0" borderId="0" xfId="0" applyFont="1" applyFill="1" applyBorder="1" applyAlignment="1">
      <alignment horizontal="right" vertical="top" wrapText="1"/>
    </xf>
    <xf numFmtId="0" fontId="5" fillId="0" borderId="0" xfId="0" applyFont="1" applyFill="1" applyBorder="1" applyAlignment="1">
      <alignment horizontal="left" vertical="top" wrapText="1"/>
    </xf>
    <xf numFmtId="1" fontId="2" fillId="0" borderId="0" xfId="0" applyNumberFormat="1" applyFont="1" applyFill="1" applyBorder="1" applyAlignment="1">
      <alignment horizontal="center" vertical="top"/>
    </xf>
    <xf numFmtId="0" fontId="2" fillId="0" borderId="0" xfId="0" applyFont="1" applyFill="1" applyBorder="1" applyAlignment="1">
      <alignment horizontal="left" vertical="top"/>
    </xf>
    <xf numFmtId="0" fontId="18" fillId="0" borderId="0" xfId="2" applyFont="1" applyFill="1" applyBorder="1" applyAlignment="1">
      <alignment horizontal="right" vertical="top"/>
    </xf>
    <xf numFmtId="0" fontId="10" fillId="0" borderId="0" xfId="0" applyFont="1" applyFill="1" applyBorder="1" applyAlignment="1">
      <alignment horizontal="center" vertical="top" wrapText="1"/>
    </xf>
    <xf numFmtId="0" fontId="21" fillId="0" borderId="0" xfId="2" applyFont="1" applyFill="1" applyBorder="1" applyAlignment="1">
      <alignment horizontal="center" vertical="top"/>
    </xf>
    <xf numFmtId="164" fontId="21" fillId="0" borderId="0" xfId="2" applyNumberFormat="1" applyFont="1" applyFill="1" applyBorder="1" applyAlignment="1">
      <alignment vertical="top"/>
    </xf>
    <xf numFmtId="164" fontId="22" fillId="0" borderId="0" xfId="2" applyNumberFormat="1" applyFont="1" applyFill="1" applyBorder="1" applyAlignment="1">
      <alignment vertical="top"/>
    </xf>
    <xf numFmtId="166" fontId="12" fillId="0" borderId="0" xfId="0" applyNumberFormat="1" applyFont="1" applyFill="1" applyBorder="1" applyAlignment="1">
      <alignment horizontal="center" vertical="top" wrapText="1"/>
    </xf>
    <xf numFmtId="164" fontId="23" fillId="0" borderId="0" xfId="2" applyNumberFormat="1" applyFont="1" applyFill="1" applyBorder="1" applyAlignment="1">
      <alignment horizontal="left" vertical="top"/>
    </xf>
    <xf numFmtId="0" fontId="24" fillId="0" borderId="0" xfId="2" applyFont="1" applyFill="1" applyBorder="1" applyAlignment="1">
      <alignment horizontal="center" vertical="top"/>
    </xf>
    <xf numFmtId="0" fontId="25" fillId="0" borderId="0" xfId="0" applyFont="1" applyFill="1" applyBorder="1" applyAlignment="1">
      <alignment horizontal="left" vertical="top"/>
    </xf>
    <xf numFmtId="0" fontId="26" fillId="0" borderId="0" xfId="2" applyFont="1" applyFill="1" applyBorder="1" applyAlignment="1">
      <alignment horizontal="right" vertical="top"/>
    </xf>
    <xf numFmtId="0" fontId="27" fillId="0" borderId="0" xfId="2" applyFont="1" applyFill="1" applyBorder="1" applyAlignment="1">
      <alignment horizontal="center" vertical="top"/>
    </xf>
    <xf numFmtId="0" fontId="27" fillId="0" borderId="0" xfId="2" applyFont="1" applyFill="1" applyBorder="1" applyAlignment="1">
      <alignment horizontal="center" vertical="top" wrapText="1"/>
    </xf>
    <xf numFmtId="0" fontId="28" fillId="0" borderId="0" xfId="2" applyFont="1" applyFill="1" applyBorder="1" applyAlignment="1">
      <alignment horizontal="right" vertical="top"/>
    </xf>
    <xf numFmtId="0" fontId="29" fillId="0" borderId="0" xfId="2" applyFont="1" applyFill="1" applyBorder="1" applyAlignment="1">
      <alignment horizontal="right" vertical="top"/>
    </xf>
    <xf numFmtId="0" fontId="30" fillId="0" borderId="0" xfId="2" applyFont="1" applyFill="1" applyBorder="1" applyAlignment="1">
      <alignment horizontal="center" vertical="top"/>
    </xf>
    <xf numFmtId="164" fontId="12" fillId="0" borderId="0" xfId="0" applyNumberFormat="1" applyFont="1" applyFill="1" applyBorder="1" applyAlignment="1">
      <alignment vertical="top"/>
    </xf>
    <xf numFmtId="166" fontId="12" fillId="0" borderId="0" xfId="0" applyNumberFormat="1" applyFont="1" applyFill="1" applyBorder="1" applyAlignment="1">
      <alignment horizontal="center" vertical="top"/>
    </xf>
    <xf numFmtId="164" fontId="12" fillId="0" borderId="0" xfId="0" applyNumberFormat="1" applyFont="1" applyFill="1" applyBorder="1" applyAlignment="1">
      <alignment horizontal="left" vertical="top"/>
    </xf>
    <xf numFmtId="0" fontId="31" fillId="0" borderId="0" xfId="2" applyFont="1" applyFill="1" applyBorder="1" applyAlignment="1">
      <alignment horizontal="right" vertical="top"/>
    </xf>
    <xf numFmtId="0" fontId="32" fillId="0" borderId="0" xfId="2" applyFont="1" applyFill="1" applyBorder="1" applyAlignment="1">
      <alignment horizontal="center" vertical="top"/>
    </xf>
    <xf numFmtId="0" fontId="33" fillId="0" borderId="0" xfId="2" applyFont="1" applyFill="1" applyBorder="1" applyAlignment="1">
      <alignment horizontal="right" vertical="top"/>
    </xf>
    <xf numFmtId="0" fontId="34" fillId="0" borderId="0" xfId="2" applyFont="1" applyFill="1" applyBorder="1" applyAlignment="1">
      <alignment horizontal="center" vertical="top"/>
    </xf>
    <xf numFmtId="0" fontId="33" fillId="0" borderId="0" xfId="2" applyFont="1" applyFill="1" applyBorder="1" applyAlignment="1">
      <alignment horizontal="left" vertical="top" wrapText="1"/>
    </xf>
    <xf numFmtId="0" fontId="35" fillId="0" borderId="0" xfId="2" applyFont="1" applyFill="1" applyBorder="1" applyAlignment="1">
      <alignment horizontal="center" vertical="top"/>
    </xf>
    <xf numFmtId="0" fontId="36" fillId="0" borderId="0" xfId="2" applyFont="1" applyFill="1" applyBorder="1" applyAlignment="1">
      <alignment horizontal="center" vertical="top"/>
    </xf>
    <xf numFmtId="0" fontId="6" fillId="0" borderId="0" xfId="2" applyFont="1" applyFill="1" applyBorder="1" applyAlignment="1">
      <alignment horizontal="left" vertical="top"/>
    </xf>
    <xf numFmtId="0" fontId="6" fillId="0" borderId="0" xfId="2" applyFont="1" applyFill="1" applyBorder="1" applyAlignment="1">
      <alignment vertical="top" wrapText="1"/>
    </xf>
    <xf numFmtId="0" fontId="9" fillId="0" borderId="0" xfId="3" applyFont="1" applyFill="1" applyBorder="1" applyAlignment="1">
      <alignment vertical="top" wrapText="1"/>
    </xf>
    <xf numFmtId="0" fontId="35" fillId="0" borderId="0" xfId="2" applyFont="1" applyFill="1" applyBorder="1" applyAlignment="1">
      <alignment horizontal="right" vertical="top"/>
    </xf>
    <xf numFmtId="0" fontId="37" fillId="0" borderId="0" xfId="2" applyFont="1" applyFill="1" applyBorder="1" applyAlignment="1">
      <alignment horizontal="center" vertical="top"/>
    </xf>
    <xf numFmtId="0" fontId="38" fillId="0" borderId="0" xfId="2" applyFont="1" applyFill="1" applyBorder="1" applyAlignment="1">
      <alignment horizontal="center" vertical="top"/>
    </xf>
    <xf numFmtId="0" fontId="39" fillId="0" borderId="0" xfId="2" applyFont="1" applyFill="1" applyBorder="1" applyAlignment="1">
      <alignment horizontal="center" vertical="top"/>
    </xf>
    <xf numFmtId="0" fontId="9" fillId="0" borderId="0" xfId="0" applyFont="1" applyFill="1" applyBorder="1" applyAlignment="1">
      <alignment horizontal="center" vertical="top" wrapText="1"/>
    </xf>
    <xf numFmtId="0" fontId="40" fillId="0" borderId="0" xfId="2" applyFont="1" applyFill="1" applyBorder="1" applyAlignment="1">
      <alignment horizontal="right" vertical="top"/>
    </xf>
    <xf numFmtId="0" fontId="41" fillId="0" borderId="0" xfId="2" applyFont="1" applyFill="1" applyBorder="1" applyAlignment="1">
      <alignment horizontal="center" vertical="top"/>
    </xf>
    <xf numFmtId="0" fontId="8" fillId="0" borderId="0" xfId="2" applyFont="1" applyFill="1" applyBorder="1" applyAlignment="1">
      <alignment vertical="top"/>
    </xf>
    <xf numFmtId="168" fontId="9" fillId="0" borderId="0" xfId="3" applyNumberFormat="1" applyFont="1" applyFill="1" applyBorder="1" applyAlignment="1">
      <alignment vertical="top" wrapText="1"/>
    </xf>
    <xf numFmtId="169" fontId="9" fillId="0" borderId="0" xfId="3" applyNumberFormat="1" applyFont="1" applyFill="1" applyBorder="1" applyAlignment="1">
      <alignment vertical="top" wrapText="1"/>
    </xf>
    <xf numFmtId="0" fontId="42" fillId="0" borderId="0" xfId="2" applyFont="1" applyFill="1" applyBorder="1" applyAlignment="1">
      <alignment horizontal="right" vertical="top"/>
    </xf>
    <xf numFmtId="0" fontId="43" fillId="0" borderId="0" xfId="2" applyFont="1" applyFill="1" applyBorder="1" applyAlignment="1">
      <alignment horizontal="center" vertical="top"/>
    </xf>
    <xf numFmtId="0" fontId="32" fillId="0" borderId="0" xfId="2" applyFont="1" applyFill="1" applyBorder="1" applyAlignment="1">
      <alignment horizontal="center" vertical="top" wrapText="1"/>
    </xf>
    <xf numFmtId="0" fontId="32" fillId="0" borderId="0" xfId="2" applyFont="1" applyFill="1" applyBorder="1" applyAlignment="1">
      <alignment horizontal="left" vertical="top" wrapText="1"/>
    </xf>
    <xf numFmtId="0" fontId="44" fillId="0" borderId="0" xfId="2" applyFont="1" applyFill="1" applyBorder="1" applyAlignment="1">
      <alignment horizontal="right" vertical="top"/>
    </xf>
    <xf numFmtId="168" fontId="2" fillId="0" borderId="0" xfId="0" applyNumberFormat="1" applyFont="1" applyFill="1" applyAlignment="1">
      <alignment vertical="top"/>
    </xf>
    <xf numFmtId="169" fontId="2" fillId="0" borderId="0" xfId="0" applyNumberFormat="1" applyFont="1" applyFill="1" applyAlignment="1">
      <alignment vertical="top"/>
    </xf>
    <xf numFmtId="0" fontId="6" fillId="0" borderId="0" xfId="4" applyFont="1" applyFill="1" applyAlignment="1">
      <alignment vertical="top"/>
    </xf>
    <xf numFmtId="0" fontId="45" fillId="0" borderId="0" xfId="0" applyFont="1" applyFill="1" applyBorder="1" applyAlignment="1">
      <alignment vertical="top"/>
    </xf>
    <xf numFmtId="0" fontId="45" fillId="0" borderId="0" xfId="0" applyFont="1" applyFill="1" applyBorder="1" applyAlignment="1">
      <alignment horizontal="center" vertical="top"/>
    </xf>
    <xf numFmtId="0" fontId="45" fillId="0" borderId="0" xfId="0" applyFont="1" applyFill="1" applyBorder="1" applyAlignment="1">
      <alignment horizontal="left" vertical="top"/>
    </xf>
    <xf numFmtId="0" fontId="46" fillId="0" borderId="0" xfId="2" applyFont="1" applyFill="1" applyBorder="1" applyAlignment="1">
      <alignment horizontal="right" vertical="top"/>
    </xf>
    <xf numFmtId="0" fontId="47" fillId="0" borderId="0" xfId="2" applyFont="1" applyFill="1" applyBorder="1" applyAlignment="1">
      <alignment horizontal="center" vertical="top" wrapText="1"/>
    </xf>
    <xf numFmtId="0" fontId="47" fillId="0" borderId="0" xfId="2" applyFont="1" applyFill="1" applyBorder="1" applyAlignment="1">
      <alignment horizontal="left" vertical="top" wrapText="1"/>
    </xf>
    <xf numFmtId="0" fontId="48" fillId="0" borderId="0" xfId="2" applyFont="1" applyFill="1" applyBorder="1" applyAlignment="1">
      <alignment horizontal="right" vertical="top"/>
    </xf>
    <xf numFmtId="0" fontId="48" fillId="0" borderId="0" xfId="2" applyFont="1" applyFill="1" applyBorder="1" applyAlignment="1">
      <alignment horizontal="right" vertical="top" wrapText="1"/>
    </xf>
    <xf numFmtId="0" fontId="49" fillId="0" borderId="0" xfId="2" applyFont="1" applyFill="1" applyBorder="1" applyAlignment="1">
      <alignment horizontal="right" vertical="top"/>
    </xf>
    <xf numFmtId="0" fontId="5" fillId="0" borderId="0" xfId="0" applyFont="1" applyFill="1" applyBorder="1" applyAlignment="1">
      <alignment horizontal="right" vertical="top"/>
    </xf>
    <xf numFmtId="0" fontId="12" fillId="0" borderId="0" xfId="0" applyFont="1" applyFill="1" applyBorder="1" applyAlignment="1">
      <alignment horizontal="right" vertical="top"/>
    </xf>
    <xf numFmtId="0" fontId="50" fillId="0" borderId="0" xfId="2" applyFont="1" applyFill="1" applyBorder="1" applyAlignment="1">
      <alignment horizontal="left" vertical="top"/>
    </xf>
    <xf numFmtId="0" fontId="39" fillId="0" borderId="0" xfId="2" applyFont="1" applyFill="1" applyBorder="1" applyAlignment="1">
      <alignment horizontal="right" vertical="top"/>
    </xf>
    <xf numFmtId="165" fontId="2" fillId="0" borderId="0" xfId="0" applyNumberFormat="1" applyFont="1" applyFill="1" applyBorder="1" applyAlignment="1">
      <alignment horizontal="center" vertical="top" wrapText="1"/>
    </xf>
    <xf numFmtId="2" fontId="5" fillId="0" borderId="0" xfId="0" applyNumberFormat="1" applyFont="1" applyFill="1" applyBorder="1" applyAlignment="1">
      <alignment horizontal="center" vertical="top" wrapText="1"/>
    </xf>
    <xf numFmtId="165" fontId="2" fillId="0" borderId="0" xfId="0" applyNumberFormat="1" applyFont="1" applyFill="1" applyBorder="1" applyAlignment="1">
      <alignment horizontal="center" vertical="top"/>
    </xf>
    <xf numFmtId="0" fontId="51" fillId="0" borderId="0" xfId="0" applyFont="1" applyFill="1" applyBorder="1" applyAlignment="1">
      <alignment horizontal="left" vertical="top"/>
    </xf>
    <xf numFmtId="0" fontId="2" fillId="0" borderId="0" xfId="5" applyFont="1" applyFill="1" applyBorder="1" applyAlignment="1">
      <alignment horizontal="right" vertical="top"/>
    </xf>
    <xf numFmtId="0" fontId="2" fillId="0" borderId="0" xfId="5" applyFont="1" applyFill="1" applyBorder="1" applyAlignment="1">
      <alignment horizontal="center" vertical="top"/>
    </xf>
    <xf numFmtId="167" fontId="2" fillId="0" borderId="0" xfId="5" applyNumberFormat="1" applyFont="1" applyFill="1" applyBorder="1" applyAlignment="1">
      <alignment vertical="top"/>
    </xf>
    <xf numFmtId="167" fontId="2" fillId="0" borderId="0" xfId="5" applyNumberFormat="1" applyFont="1" applyFill="1" applyBorder="1" applyAlignment="1">
      <alignment horizontal="center" vertical="top"/>
    </xf>
    <xf numFmtId="167" fontId="2" fillId="0" borderId="0" xfId="5" applyNumberFormat="1" applyFont="1" applyFill="1" applyBorder="1" applyAlignment="1">
      <alignment horizontal="left" vertical="top"/>
    </xf>
    <xf numFmtId="167" fontId="5" fillId="0" borderId="0" xfId="5" applyNumberFormat="1" applyFont="1" applyFill="1" applyBorder="1" applyAlignment="1">
      <alignment horizontal="right" vertical="top"/>
    </xf>
    <xf numFmtId="0" fontId="2" fillId="0" borderId="0" xfId="5" applyFont="1" applyFill="1" applyBorder="1" applyAlignment="1">
      <alignment horizontal="left" vertical="top" wrapText="1"/>
    </xf>
    <xf numFmtId="167" fontId="2" fillId="0" borderId="0" xfId="5" applyNumberFormat="1" applyFont="1" applyFill="1" applyBorder="1" applyAlignment="1">
      <alignment horizontal="center" vertical="top" wrapText="1"/>
    </xf>
    <xf numFmtId="167" fontId="2" fillId="0" borderId="0" xfId="5" applyNumberFormat="1" applyFont="1" applyFill="1" applyBorder="1" applyAlignment="1">
      <alignment horizontal="right" vertical="top"/>
    </xf>
    <xf numFmtId="167" fontId="5" fillId="0" borderId="0" xfId="5" applyNumberFormat="1" applyFont="1" applyFill="1" applyBorder="1" applyAlignment="1">
      <alignment vertical="top"/>
    </xf>
    <xf numFmtId="167" fontId="5" fillId="0" borderId="0" xfId="5" applyNumberFormat="1" applyFont="1" applyFill="1" applyBorder="1" applyAlignment="1">
      <alignment horizontal="left" vertical="top"/>
    </xf>
    <xf numFmtId="167" fontId="5" fillId="0" borderId="0" xfId="0" applyNumberFormat="1" applyFont="1" applyFill="1" applyBorder="1" applyAlignment="1">
      <alignment horizontal="center" vertical="top"/>
    </xf>
    <xf numFmtId="167" fontId="2" fillId="0" borderId="0" xfId="1" applyNumberFormat="1" applyFont="1" applyFill="1" applyBorder="1" applyAlignment="1">
      <alignment horizontal="right" vertical="top"/>
    </xf>
    <xf numFmtId="49" fontId="2" fillId="0" borderId="0" xfId="5"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0" fontId="5" fillId="0" borderId="0" xfId="5" applyFont="1" applyFill="1" applyBorder="1" applyAlignment="1">
      <alignment horizontal="center" vertical="top" wrapText="1"/>
    </xf>
    <xf numFmtId="0" fontId="5" fillId="0" borderId="0" xfId="5" applyFont="1" applyFill="1" applyBorder="1" applyAlignment="1">
      <alignment horizontal="left" vertical="top" wrapText="1"/>
    </xf>
    <xf numFmtId="0" fontId="5" fillId="0" borderId="0" xfId="5" applyFont="1" applyFill="1" applyBorder="1" applyAlignment="1">
      <alignment horizontal="center" vertical="top"/>
    </xf>
    <xf numFmtId="167" fontId="5" fillId="0" borderId="0" xfId="5" applyNumberFormat="1" applyFont="1" applyFill="1" applyBorder="1" applyAlignment="1">
      <alignment horizontal="center" vertical="top"/>
    </xf>
    <xf numFmtId="0" fontId="3" fillId="0" borderId="0" xfId="5" applyFont="1" applyFill="1" applyBorder="1" applyAlignment="1">
      <alignment horizontal="left" vertical="top"/>
    </xf>
    <xf numFmtId="167" fontId="12" fillId="0" borderId="0" xfId="5" applyNumberFormat="1" applyFont="1" applyFill="1" applyBorder="1" applyAlignment="1">
      <alignment vertical="top"/>
    </xf>
    <xf numFmtId="164" fontId="12" fillId="0" borderId="0" xfId="1" applyNumberFormat="1" applyFont="1" applyFill="1" applyBorder="1" applyAlignment="1">
      <alignment horizontal="center" vertical="top"/>
    </xf>
    <xf numFmtId="167" fontId="12" fillId="0" borderId="0" xfId="5" applyNumberFormat="1" applyFont="1" applyFill="1" applyBorder="1" applyAlignment="1">
      <alignment horizontal="left" vertical="top"/>
    </xf>
    <xf numFmtId="167" fontId="12" fillId="0" borderId="0" xfId="0" applyNumberFormat="1" applyFont="1" applyFill="1" applyBorder="1" applyAlignment="1">
      <alignment vertical="top"/>
    </xf>
    <xf numFmtId="167" fontId="12" fillId="0" borderId="0" xfId="0" applyNumberFormat="1" applyFont="1" applyFill="1" applyBorder="1" applyAlignment="1">
      <alignment horizontal="center" vertical="top"/>
    </xf>
    <xf numFmtId="167" fontId="12" fillId="0" borderId="0" xfId="0" applyNumberFormat="1" applyFont="1" applyFill="1" applyBorder="1" applyAlignment="1">
      <alignment horizontal="left" vertical="top"/>
    </xf>
    <xf numFmtId="166" fontId="5" fillId="0" borderId="0" xfId="5" applyNumberFormat="1" applyFont="1" applyFill="1" applyBorder="1" applyAlignment="1">
      <alignment vertical="top"/>
    </xf>
    <xf numFmtId="166" fontId="5" fillId="0" borderId="0" xfId="1" applyNumberFormat="1" applyFont="1" applyFill="1" applyBorder="1" applyAlignment="1">
      <alignment horizontal="center" vertical="top"/>
    </xf>
    <xf numFmtId="166" fontId="5" fillId="0" borderId="0" xfId="5" applyNumberFormat="1" applyFont="1" applyFill="1" applyBorder="1" applyAlignment="1">
      <alignment horizontal="left" vertical="top"/>
    </xf>
    <xf numFmtId="0" fontId="2" fillId="0" borderId="0" xfId="5" applyFont="1" applyFill="1" applyBorder="1" applyAlignment="1">
      <alignment horizontal="center" vertical="top" wrapText="1"/>
    </xf>
    <xf numFmtId="166" fontId="12" fillId="0" borderId="0" xfId="5" applyNumberFormat="1" applyFont="1" applyFill="1" applyBorder="1" applyAlignment="1">
      <alignment vertical="top"/>
    </xf>
    <xf numFmtId="0" fontId="5" fillId="0" borderId="0" xfId="5" applyFont="1" applyFill="1" applyBorder="1" applyAlignment="1">
      <alignment horizontal="right" vertical="top" wrapText="1"/>
    </xf>
    <xf numFmtId="0" fontId="45" fillId="0" borderId="0" xfId="5" applyFont="1" applyFill="1" applyBorder="1" applyAlignment="1">
      <alignment horizontal="center" vertical="top" wrapText="1"/>
    </xf>
    <xf numFmtId="0" fontId="45" fillId="0" borderId="0" xfId="5" applyFont="1" applyFill="1" applyBorder="1" applyAlignment="1">
      <alignment horizontal="right" vertical="top" wrapText="1"/>
    </xf>
    <xf numFmtId="166" fontId="2" fillId="0" borderId="0" xfId="1" applyNumberFormat="1" applyFont="1" applyFill="1" applyBorder="1" applyAlignment="1">
      <alignment horizontal="center" vertical="top"/>
    </xf>
    <xf numFmtId="166" fontId="2" fillId="0" borderId="0" xfId="5" applyNumberFormat="1" applyFont="1" applyFill="1" applyBorder="1" applyAlignment="1">
      <alignment horizontal="left" vertical="top"/>
    </xf>
    <xf numFmtId="166" fontId="5" fillId="0" borderId="0" xfId="5" applyNumberFormat="1" applyFont="1" applyFill="1" applyBorder="1" applyAlignment="1">
      <alignment horizontal="center" vertical="top"/>
    </xf>
    <xf numFmtId="167" fontId="12" fillId="0" borderId="0" xfId="1" applyNumberFormat="1" applyFont="1" applyFill="1" applyBorder="1" applyAlignment="1">
      <alignment horizontal="right" vertical="top"/>
    </xf>
    <xf numFmtId="2" fontId="5" fillId="0" borderId="0" xfId="0" applyNumberFormat="1" applyFont="1" applyFill="1" applyBorder="1" applyAlignment="1">
      <alignment vertical="top"/>
    </xf>
    <xf numFmtId="166" fontId="5" fillId="0" borderId="0" xfId="0" applyNumberFormat="1" applyFont="1" applyFill="1" applyBorder="1" applyAlignment="1">
      <alignment horizontal="center" vertical="top"/>
    </xf>
    <xf numFmtId="169" fontId="11" fillId="0" borderId="0" xfId="0" applyNumberFormat="1" applyFont="1" applyFill="1" applyAlignment="1">
      <alignment horizontal="right" vertical="top"/>
    </xf>
    <xf numFmtId="0" fontId="9" fillId="0" borderId="0" xfId="3" applyFont="1" applyFill="1" applyBorder="1" applyAlignment="1">
      <alignment horizontal="right" vertical="top" wrapText="1"/>
    </xf>
    <xf numFmtId="0" fontId="53" fillId="0" borderId="0" xfId="0" applyFont="1" applyFill="1" applyBorder="1" applyAlignment="1">
      <alignment horizontal="right" vertical="top"/>
    </xf>
    <xf numFmtId="0" fontId="53" fillId="0" borderId="0" xfId="0" applyNumberFormat="1" applyFont="1" applyFill="1" applyBorder="1" applyAlignment="1">
      <alignment vertical="top"/>
    </xf>
    <xf numFmtId="0" fontId="53" fillId="0" borderId="0" xfId="0" applyFont="1" applyFill="1" applyBorder="1" applyAlignment="1">
      <alignment horizontal="center" vertical="top"/>
    </xf>
    <xf numFmtId="0" fontId="53" fillId="0" borderId="0" xfId="0" applyNumberFormat="1" applyFont="1" applyFill="1" applyBorder="1" applyAlignment="1">
      <alignment horizontal="left" vertical="top"/>
    </xf>
    <xf numFmtId="2" fontId="53" fillId="0" borderId="0" xfId="0" applyNumberFormat="1" applyFont="1" applyFill="1" applyBorder="1" applyAlignment="1">
      <alignment horizontal="center" vertical="top"/>
    </xf>
    <xf numFmtId="2" fontId="53" fillId="0" borderId="0" xfId="0" applyNumberFormat="1" applyFont="1" applyFill="1" applyBorder="1" applyAlignment="1">
      <alignment horizontal="left" vertical="top"/>
    </xf>
    <xf numFmtId="0" fontId="54" fillId="0" borderId="0" xfId="2" applyFont="1" applyFill="1" applyBorder="1" applyAlignment="1">
      <alignment horizontal="right" vertical="top"/>
    </xf>
    <xf numFmtId="0" fontId="55" fillId="0" borderId="0" xfId="2" applyFont="1" applyFill="1" applyBorder="1" applyAlignment="1">
      <alignment horizontal="right" vertical="top"/>
    </xf>
    <xf numFmtId="0" fontId="56" fillId="0" borderId="0" xfId="2" applyFont="1" applyFill="1" applyBorder="1" applyAlignment="1">
      <alignment horizontal="center" vertical="top" wrapText="1"/>
    </xf>
    <xf numFmtId="0" fontId="56" fillId="0" borderId="0" xfId="2" applyFont="1" applyFill="1" applyBorder="1" applyAlignment="1">
      <alignment horizontal="left" vertical="top" wrapText="1"/>
    </xf>
    <xf numFmtId="0" fontId="57" fillId="0" borderId="0" xfId="2" applyFont="1" applyFill="1" applyBorder="1" applyAlignment="1">
      <alignment horizontal="right" vertical="top"/>
    </xf>
    <xf numFmtId="0" fontId="58" fillId="0" borderId="0" xfId="2" applyFont="1" applyFill="1" applyBorder="1" applyAlignment="1">
      <alignment horizontal="right" vertical="top"/>
    </xf>
    <xf numFmtId="0" fontId="59" fillId="0" borderId="0" xfId="2" applyFont="1" applyFill="1" applyBorder="1" applyAlignment="1">
      <alignment horizontal="center" vertical="top" wrapText="1"/>
    </xf>
    <xf numFmtId="0" fontId="59" fillId="0" borderId="0" xfId="2" applyFont="1" applyFill="1" applyBorder="1" applyAlignment="1">
      <alignment horizontal="left" vertical="top" wrapText="1"/>
    </xf>
    <xf numFmtId="0" fontId="62" fillId="0" borderId="0" xfId="2" applyFont="1" applyFill="1" applyBorder="1" applyAlignment="1">
      <alignment horizontal="right" vertical="top"/>
    </xf>
    <xf numFmtId="0" fontId="63" fillId="0" borderId="0" xfId="2" applyFont="1" applyFill="1" applyBorder="1" applyAlignment="1">
      <alignment horizontal="center" vertical="top" wrapText="1"/>
    </xf>
    <xf numFmtId="0" fontId="63" fillId="0" borderId="0" xfId="2" applyFont="1" applyFill="1" applyBorder="1" applyAlignment="1">
      <alignment horizontal="left" vertical="top" wrapText="1"/>
    </xf>
    <xf numFmtId="0" fontId="67" fillId="0" borderId="0" xfId="2" applyFont="1" applyFill="1" applyBorder="1" applyAlignment="1">
      <alignment horizontal="center" vertical="top" wrapText="1"/>
    </xf>
    <xf numFmtId="0" fontId="67" fillId="0" borderId="0" xfId="2" applyFont="1" applyFill="1" applyBorder="1" applyAlignment="1">
      <alignment horizontal="left" vertical="top" wrapText="1"/>
    </xf>
    <xf numFmtId="11" fontId="2" fillId="0" borderId="0" xfId="1" applyNumberFormat="1" applyFont="1" applyFill="1" applyBorder="1" applyAlignment="1">
      <alignment horizontal="center" vertical="top"/>
    </xf>
    <xf numFmtId="49" fontId="2" fillId="0" borderId="0" xfId="1" applyNumberFormat="1" applyFont="1" applyFill="1" applyBorder="1" applyAlignment="1">
      <alignment horizontal="center" vertical="top"/>
    </xf>
    <xf numFmtId="0" fontId="2" fillId="0" borderId="0" xfId="0" applyFont="1"/>
    <xf numFmtId="0" fontId="2" fillId="0" borderId="0" xfId="0" applyFont="1" applyAlignment="1">
      <alignment wrapText="1"/>
    </xf>
    <xf numFmtId="0" fontId="2" fillId="0" borderId="0" xfId="0" applyFont="1" applyBorder="1" applyAlignment="1">
      <alignment horizontal="left" vertical="top" wrapText="1"/>
    </xf>
    <xf numFmtId="164" fontId="2" fillId="0" borderId="0" xfId="0" applyNumberFormat="1" applyFont="1" applyBorder="1" applyAlignment="1">
      <alignment horizontal="left" vertical="top" wrapText="1"/>
    </xf>
    <xf numFmtId="0" fontId="68" fillId="0" borderId="0" xfId="0" applyFont="1" applyBorder="1" applyAlignment="1">
      <alignment horizontal="left" vertical="top"/>
    </xf>
    <xf numFmtId="2" fontId="2" fillId="0" borderId="0" xfId="0" applyNumberFormat="1" applyFont="1" applyBorder="1" applyAlignment="1">
      <alignment horizontal="left" vertical="top"/>
    </xf>
    <xf numFmtId="0" fontId="2" fillId="0" borderId="0" xfId="0" applyFont="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horizontal="right" vertical="top"/>
    </xf>
    <xf numFmtId="0" fontId="2" fillId="0" borderId="0" xfId="0" applyFont="1" applyBorder="1" applyAlignment="1">
      <alignment vertical="top" wrapText="1"/>
    </xf>
    <xf numFmtId="2" fontId="2" fillId="0" borderId="0" xfId="1" applyNumberFormat="1" applyFont="1" applyBorder="1" applyAlignment="1">
      <alignment horizontal="center" vertical="top"/>
    </xf>
    <xf numFmtId="2" fontId="2" fillId="0" borderId="0" xfId="1" applyNumberFormat="1" applyFont="1" applyBorder="1" applyAlignment="1">
      <alignment horizontal="left" vertical="top"/>
    </xf>
    <xf numFmtId="164" fontId="68" fillId="0" borderId="0" xfId="1" applyNumberFormat="1" applyFont="1" applyBorder="1" applyAlignment="1">
      <alignment horizontal="right" vertical="top"/>
    </xf>
    <xf numFmtId="164" fontId="2" fillId="0" borderId="0" xfId="1" applyNumberFormat="1" applyFont="1" applyBorder="1" applyAlignment="1">
      <alignment horizontal="right" vertical="top"/>
    </xf>
    <xf numFmtId="164" fontId="2" fillId="0" borderId="0" xfId="1" applyNumberFormat="1" applyFont="1" applyBorder="1" applyAlignment="1">
      <alignment vertical="top"/>
    </xf>
    <xf numFmtId="164" fontId="2" fillId="0" borderId="0" xfId="1" applyNumberFormat="1" applyFont="1" applyBorder="1" applyAlignment="1">
      <alignment horizontal="center" vertical="top"/>
    </xf>
    <xf numFmtId="1" fontId="2" fillId="0" borderId="0" xfId="1" applyNumberFormat="1" applyFont="1" applyBorder="1" applyAlignment="1">
      <alignment horizontal="center" vertical="top"/>
    </xf>
    <xf numFmtId="2" fontId="2" fillId="0" borderId="0" xfId="0" applyNumberFormat="1" applyFont="1" applyBorder="1" applyAlignment="1">
      <alignment horizontal="center" vertical="top"/>
    </xf>
    <xf numFmtId="0" fontId="2" fillId="0" borderId="0" xfId="0" applyFont="1" applyBorder="1" applyAlignment="1">
      <alignment horizontal="right" vertical="top" wrapText="1"/>
    </xf>
    <xf numFmtId="2" fontId="2" fillId="0" borderId="0" xfId="0" applyNumberFormat="1" applyFont="1" applyBorder="1" applyAlignment="1">
      <alignment horizontal="left" vertical="top" wrapText="1"/>
    </xf>
    <xf numFmtId="0" fontId="2" fillId="0" borderId="0" xfId="0" applyFont="1" applyAlignment="1">
      <alignment vertical="top" wrapText="1"/>
    </xf>
    <xf numFmtId="0" fontId="2" fillId="0" borderId="0" xfId="0" applyFont="1" applyAlignment="1">
      <alignment vertical="top"/>
    </xf>
    <xf numFmtId="166" fontId="69" fillId="0" borderId="0" xfId="1" applyNumberFormat="1" applyFont="1" applyBorder="1" applyAlignment="1">
      <alignment horizontal="right"/>
    </xf>
    <xf numFmtId="164" fontId="2" fillId="0" borderId="0" xfId="1" applyNumberFormat="1" applyFont="1" applyBorder="1" applyAlignment="1">
      <alignment horizontal="right"/>
    </xf>
    <xf numFmtId="164" fontId="2" fillId="0" borderId="0" xfId="1" applyNumberFormat="1" applyFont="1" applyBorder="1" applyAlignment="1">
      <alignment horizontal="left"/>
    </xf>
    <xf numFmtId="164" fontId="2" fillId="0" borderId="0" xfId="1" applyNumberFormat="1" applyFont="1" applyBorder="1" applyAlignment="1">
      <alignment horizontal="center"/>
    </xf>
    <xf numFmtId="0" fontId="2" fillId="0" borderId="0" xfId="1" applyFont="1" applyBorder="1" applyAlignment="1">
      <alignment horizontal="left"/>
    </xf>
    <xf numFmtId="167" fontId="2" fillId="0" borderId="0" xfId="1" applyNumberFormat="1" applyFont="1" applyBorder="1" applyAlignment="1">
      <alignment horizontal="right"/>
    </xf>
    <xf numFmtId="167" fontId="2" fillId="0" borderId="0" xfId="1" applyNumberFormat="1" applyFont="1" applyBorder="1" applyAlignment="1">
      <alignment horizontal="center"/>
    </xf>
    <xf numFmtId="167" fontId="2" fillId="0" borderId="0" xfId="1" applyNumberFormat="1" applyFont="1" applyBorder="1" applyAlignment="1">
      <alignment horizontal="left"/>
    </xf>
    <xf numFmtId="167" fontId="2" fillId="0" borderId="0" xfId="0" applyNumberFormat="1" applyFont="1" applyAlignment="1">
      <alignment vertical="top"/>
    </xf>
    <xf numFmtId="167" fontId="2" fillId="0" borderId="0" xfId="1" applyNumberFormat="1" applyFont="1" applyBorder="1" applyAlignment="1">
      <alignment horizontal="center" vertical="top"/>
    </xf>
    <xf numFmtId="167" fontId="2" fillId="0" borderId="0" xfId="0" applyNumberFormat="1" applyFont="1" applyAlignment="1">
      <alignment horizontal="left" vertical="top"/>
    </xf>
    <xf numFmtId="0" fontId="70" fillId="0" borderId="0"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2" applyFont="1" applyFill="1" applyBorder="1" applyAlignment="1">
      <alignment horizontal="center" vertical="top"/>
    </xf>
    <xf numFmtId="0" fontId="4" fillId="0" borderId="0" xfId="0" applyFont="1" applyFill="1" applyBorder="1" applyAlignment="1">
      <alignment horizontal="center" vertical="top" wrapText="1"/>
    </xf>
    <xf numFmtId="0" fontId="4" fillId="0" borderId="0" xfId="2" applyFont="1" applyFill="1" applyBorder="1" applyAlignment="1">
      <alignment horizontal="left" vertical="top"/>
    </xf>
    <xf numFmtId="0" fontId="4" fillId="0" borderId="0" xfId="2" applyFont="1" applyFill="1" applyBorder="1" applyAlignment="1">
      <alignment vertical="top"/>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168" fontId="2" fillId="0" borderId="0" xfId="0" applyNumberFormat="1" applyFont="1" applyFill="1" applyBorder="1" applyAlignment="1">
      <alignment horizontal="center" vertical="top" wrapText="1"/>
    </xf>
    <xf numFmtId="170" fontId="6" fillId="0" borderId="0" xfId="2" applyNumberFormat="1" applyFont="1" applyAlignment="1">
      <alignment horizontal="left" vertical="top"/>
    </xf>
    <xf numFmtId="2" fontId="6" fillId="0" borderId="0" xfId="2" applyNumberFormat="1" applyFont="1" applyBorder="1" applyAlignment="1">
      <alignment horizontal="right" vertical="top"/>
    </xf>
    <xf numFmtId="170" fontId="6" fillId="0" borderId="0" xfId="2" applyNumberFormat="1" applyFont="1" applyBorder="1" applyAlignment="1">
      <alignment horizontal="left" vertical="top"/>
    </xf>
    <xf numFmtId="2" fontId="6" fillId="0" borderId="1" xfId="2" applyNumberFormat="1" applyFont="1" applyBorder="1" applyAlignment="1">
      <alignment horizontal="right" vertical="top"/>
    </xf>
    <xf numFmtId="166" fontId="2" fillId="0" borderId="1" xfId="0" applyNumberFormat="1" applyFont="1" applyFill="1" applyBorder="1" applyAlignment="1">
      <alignment horizontal="center" vertical="top" wrapText="1"/>
    </xf>
    <xf numFmtId="170" fontId="6" fillId="0" borderId="1" xfId="2" applyNumberFormat="1" applyFont="1" applyBorder="1" applyAlignment="1">
      <alignment horizontal="left" vertical="top"/>
    </xf>
    <xf numFmtId="2" fontId="2" fillId="0" borderId="1" xfId="0" applyNumberFormat="1" applyFont="1" applyFill="1" applyBorder="1" applyAlignment="1">
      <alignment vertical="top" wrapText="1"/>
    </xf>
    <xf numFmtId="2" fontId="2" fillId="0" borderId="1" xfId="0" applyNumberFormat="1" applyFont="1" applyFill="1" applyBorder="1" applyAlignment="1">
      <alignment horizontal="center" vertical="top" wrapText="1"/>
    </xf>
    <xf numFmtId="2" fontId="2" fillId="0" borderId="1" xfId="0" applyNumberFormat="1" applyFont="1" applyFill="1" applyBorder="1" applyAlignment="1">
      <alignment horizontal="left" vertical="top" wrapText="1"/>
    </xf>
    <xf numFmtId="2" fontId="2" fillId="0" borderId="1" xfId="0" applyNumberFormat="1" applyFont="1" applyFill="1" applyBorder="1" applyAlignment="1">
      <alignment vertical="top"/>
    </xf>
    <xf numFmtId="2" fontId="2" fillId="0" borderId="1" xfId="0" applyNumberFormat="1" applyFont="1" applyFill="1" applyBorder="1" applyAlignment="1">
      <alignment horizontal="center" vertical="top"/>
    </xf>
    <xf numFmtId="2" fontId="2" fillId="0" borderId="1" xfId="0" applyNumberFormat="1" applyFont="1" applyFill="1" applyBorder="1" applyAlignment="1">
      <alignment horizontal="left" vertical="top"/>
    </xf>
    <xf numFmtId="0" fontId="44" fillId="0" borderId="0" xfId="2" applyFont="1" applyBorder="1" applyAlignment="1">
      <alignment horizontal="right" vertical="top"/>
    </xf>
    <xf numFmtId="166" fontId="2" fillId="0" borderId="0" xfId="0" applyNumberFormat="1" applyFont="1" applyBorder="1" applyAlignment="1">
      <alignment horizontal="center" vertical="top"/>
    </xf>
    <xf numFmtId="0" fontId="6" fillId="0" borderId="0" xfId="2" applyFont="1" applyBorder="1" applyAlignment="1">
      <alignment horizontal="center" vertical="top"/>
    </xf>
    <xf numFmtId="0" fontId="6" fillId="0" borderId="0" xfId="2" applyFont="1" applyBorder="1" applyAlignment="1">
      <alignment horizontal="left" vertical="top" wrapText="1"/>
    </xf>
    <xf numFmtId="0" fontId="2" fillId="0" borderId="2" xfId="0" applyFont="1" applyBorder="1" applyAlignment="1">
      <alignment horizontal="center" vertical="top"/>
    </xf>
    <xf numFmtId="0" fontId="6" fillId="0" borderId="0" xfId="2" applyFont="1" applyBorder="1" applyAlignment="1">
      <alignment horizontal="right" vertical="top"/>
    </xf>
    <xf numFmtId="164" fontId="2" fillId="0" borderId="0" xfId="0" applyNumberFormat="1" applyFont="1" applyBorder="1" applyAlignment="1">
      <alignment horizontal="right" vertical="top"/>
    </xf>
    <xf numFmtId="164" fontId="2" fillId="0" borderId="0" xfId="0" applyNumberFormat="1" applyFont="1" applyBorder="1" applyAlignment="1">
      <alignment horizontal="center" vertical="top"/>
    </xf>
    <xf numFmtId="164" fontId="2" fillId="0" borderId="0" xfId="0" applyNumberFormat="1" applyFont="1" applyBorder="1" applyAlignment="1">
      <alignment horizontal="left" vertical="top"/>
    </xf>
    <xf numFmtId="2" fontId="2" fillId="0" borderId="0" xfId="0" applyNumberFormat="1" applyFont="1" applyBorder="1" applyAlignment="1">
      <alignment horizontal="right" vertical="top"/>
    </xf>
    <xf numFmtId="0" fontId="6" fillId="0" borderId="0" xfId="2" applyFont="1" applyBorder="1" applyAlignment="1">
      <alignment horizontal="center" vertical="top" wrapText="1"/>
    </xf>
    <xf numFmtId="164" fontId="53" fillId="0" borderId="0" xfId="0" applyNumberFormat="1" applyFont="1" applyFill="1" applyBorder="1" applyAlignment="1">
      <alignment horizontal="center" vertical="top"/>
    </xf>
    <xf numFmtId="166" fontId="2" fillId="0" borderId="1" xfId="0" applyNumberFormat="1" applyFont="1" applyFill="1" applyBorder="1" applyAlignment="1">
      <alignment horizontal="center" vertical="top"/>
    </xf>
    <xf numFmtId="164" fontId="12" fillId="0" borderId="0" xfId="0" applyNumberFormat="1" applyFont="1" applyFill="1" applyBorder="1" applyAlignment="1">
      <alignment horizontal="center" vertical="top"/>
    </xf>
    <xf numFmtId="0" fontId="0" fillId="0" borderId="0" xfId="0" applyFill="1"/>
  </cellXfs>
  <cellStyles count="6">
    <cellStyle name="Normal" xfId="0" builtinId="0"/>
    <cellStyle name="Normal 2" xfId="2"/>
    <cellStyle name="Normal 3" xfId="5"/>
    <cellStyle name="Normal 4" xfId="3"/>
    <cellStyle name="Normal 5" xfId="4"/>
    <cellStyle name="Normal_Argon Workbook"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44"/>
  <sheetViews>
    <sheetView tabSelected="1" zoomScale="110" zoomScaleNormal="110" zoomScalePageLayoutView="200" workbookViewId="0">
      <pane ySplit="765" topLeftCell="A240" activePane="bottomLeft"/>
      <selection activeCell="W301" sqref="W1:W1048576"/>
      <selection pane="bottomLeft" activeCell="M244" sqref="M244"/>
    </sheetView>
  </sheetViews>
  <sheetFormatPr defaultColWidth="10.7109375" defaultRowHeight="12.75"/>
  <cols>
    <col min="1" max="3" width="10" style="7" customWidth="1"/>
    <col min="4" max="4" width="7.5703125" style="7" customWidth="1"/>
    <col min="5" max="5" width="2" style="7" customWidth="1"/>
    <col min="6" max="6" width="1.28515625" style="310" customWidth="1"/>
    <col min="7" max="7" width="1.28515625" style="8" customWidth="1"/>
    <col min="8" max="8" width="6.140625" style="16" customWidth="1"/>
    <col min="9" max="11" width="6.28515625" style="7" customWidth="1"/>
    <col min="12" max="12" width="5.85546875" style="7" customWidth="1"/>
    <col min="13" max="13" width="10" style="7" customWidth="1"/>
    <col min="14" max="14" width="7.5703125" style="10" customWidth="1"/>
    <col min="15" max="15" width="6" style="11" customWidth="1"/>
    <col min="16" max="16" width="1.28515625" style="7" customWidth="1"/>
    <col min="17" max="17" width="6" style="147" customWidth="1"/>
    <col min="18" max="18" width="1.140625" style="9" customWidth="1"/>
    <col min="19" max="19" width="6" style="11" customWidth="1"/>
    <col min="20" max="20" width="1.28515625" style="7" customWidth="1"/>
    <col min="21" max="21" width="6" style="14" customWidth="1"/>
    <col min="22" max="22" width="18.140625" style="13" customWidth="1"/>
    <col min="23" max="23" width="5.140625" style="15" customWidth="1"/>
    <col min="24" max="24" width="10.7109375" style="10" customWidth="1"/>
    <col min="25" max="25" width="17.140625" style="7" customWidth="1"/>
    <col min="26" max="26" width="10.7109375" style="10"/>
    <col min="27" max="16384" width="10.7109375" style="11"/>
  </cols>
  <sheetData>
    <row r="1" spans="1:57" s="4" customFormat="1" ht="26.1" customHeight="1">
      <c r="A1" s="1" t="s">
        <v>0</v>
      </c>
      <c r="B1" s="1" t="s">
        <v>1</v>
      </c>
      <c r="C1" s="1" t="s">
        <v>824</v>
      </c>
      <c r="D1" s="1" t="s">
        <v>2</v>
      </c>
      <c r="E1" s="1"/>
      <c r="F1" s="309"/>
      <c r="G1" s="2"/>
      <c r="H1" s="1" t="s">
        <v>3</v>
      </c>
      <c r="I1" s="1" t="s">
        <v>4</v>
      </c>
      <c r="J1" s="3" t="s">
        <v>5</v>
      </c>
      <c r="K1" s="1" t="s">
        <v>6</v>
      </c>
      <c r="L1" s="1" t="s">
        <v>7</v>
      </c>
      <c r="M1" s="1" t="s">
        <v>8</v>
      </c>
      <c r="N1" s="1" t="s">
        <v>9</v>
      </c>
      <c r="O1" s="1"/>
      <c r="P1" s="4" t="s">
        <v>10</v>
      </c>
      <c r="Q1" s="1"/>
      <c r="T1" s="4" t="s">
        <v>11</v>
      </c>
      <c r="U1" s="5"/>
      <c r="V1" s="1" t="s">
        <v>12</v>
      </c>
      <c r="W1" s="6" t="s">
        <v>13</v>
      </c>
      <c r="X1" s="1" t="s">
        <v>14</v>
      </c>
      <c r="Y1" s="1" t="s">
        <v>15</v>
      </c>
      <c r="Z1" s="1" t="s">
        <v>16</v>
      </c>
    </row>
    <row r="2" spans="1:57">
      <c r="H2" s="9"/>
      <c r="J2" s="10"/>
      <c r="P2" s="12" t="s">
        <v>17</v>
      </c>
      <c r="Q2" s="13"/>
      <c r="T2" s="12" t="s">
        <v>17</v>
      </c>
    </row>
    <row r="3" spans="1:57" ht="15.75">
      <c r="E3" s="308" t="s">
        <v>799</v>
      </c>
      <c r="F3" s="311"/>
      <c r="J3" s="10"/>
      <c r="O3" s="17"/>
      <c r="P3" s="7" t="s">
        <v>800</v>
      </c>
      <c r="Q3" s="13"/>
      <c r="R3" s="18"/>
      <c r="T3" s="7" t="s">
        <v>800</v>
      </c>
    </row>
    <row r="4" spans="1:57">
      <c r="F4" s="19" t="s">
        <v>18</v>
      </c>
      <c r="H4" s="20"/>
      <c r="I4" s="21"/>
      <c r="J4" s="22"/>
      <c r="K4" s="23"/>
      <c r="L4" s="24"/>
      <c r="M4" s="24"/>
      <c r="N4" s="25"/>
      <c r="O4" s="26"/>
      <c r="P4" s="22"/>
      <c r="Q4" s="27"/>
      <c r="R4" s="28"/>
      <c r="S4" s="28"/>
      <c r="T4" s="29"/>
      <c r="U4" s="30"/>
      <c r="V4" s="31"/>
      <c r="X4" s="32"/>
      <c r="Y4" s="33"/>
      <c r="Z4" s="34"/>
      <c r="AA4" s="35"/>
    </row>
    <row r="5" spans="1:57" ht="12.75" customHeight="1">
      <c r="G5" s="36" t="s">
        <v>19</v>
      </c>
      <c r="H5" s="9"/>
      <c r="K5" s="24"/>
      <c r="L5" s="24"/>
      <c r="N5" s="37"/>
      <c r="O5" s="28"/>
      <c r="P5" s="38"/>
      <c r="Q5" s="27"/>
      <c r="R5" s="24"/>
      <c r="S5" s="39"/>
      <c r="T5" s="24"/>
      <c r="U5" s="35"/>
      <c r="V5" s="17"/>
      <c r="X5" s="40"/>
      <c r="Y5" s="41"/>
      <c r="Z5" s="40"/>
      <c r="AA5" s="41"/>
      <c r="AB5" s="41"/>
      <c r="AC5" s="41"/>
      <c r="AD5" s="33"/>
      <c r="AE5" s="33"/>
      <c r="AF5" s="42"/>
      <c r="AG5" s="42"/>
      <c r="AH5" s="29"/>
      <c r="AI5" s="43"/>
      <c r="AJ5" s="44"/>
      <c r="AK5" s="29"/>
      <c r="AL5" s="45"/>
      <c r="AM5" s="29"/>
      <c r="AN5" s="41"/>
      <c r="AO5" s="33"/>
      <c r="AP5" s="33"/>
      <c r="AQ5" s="42"/>
      <c r="AR5" s="29"/>
      <c r="AS5" s="43"/>
      <c r="AT5" s="29"/>
      <c r="AU5" s="29"/>
      <c r="AV5" s="45"/>
      <c r="AW5" s="29"/>
      <c r="AX5" s="41"/>
      <c r="AY5" s="33"/>
      <c r="AZ5" s="42"/>
      <c r="BA5" s="29"/>
      <c r="BB5" s="43"/>
      <c r="BC5" s="29"/>
      <c r="BD5" s="29"/>
      <c r="BE5" s="45"/>
    </row>
    <row r="6" spans="1:57" ht="21.95" customHeight="1">
      <c r="A6" s="46">
        <v>-75.339650000000006</v>
      </c>
      <c r="B6" s="7">
        <v>-110.857529</v>
      </c>
      <c r="C6" s="147" t="s">
        <v>825</v>
      </c>
      <c r="D6" s="7" t="s">
        <v>20</v>
      </c>
      <c r="H6" s="44" t="s">
        <v>21</v>
      </c>
      <c r="I6" s="47" t="s">
        <v>22</v>
      </c>
      <c r="J6" s="7" t="s">
        <v>23</v>
      </c>
      <c r="K6" s="24" t="s">
        <v>24</v>
      </c>
      <c r="L6" s="24" t="s">
        <v>25</v>
      </c>
      <c r="M6" s="10" t="s">
        <v>26</v>
      </c>
      <c r="N6" s="37" t="s">
        <v>27</v>
      </c>
      <c r="O6" s="48">
        <v>5.1796809495968974</v>
      </c>
      <c r="P6" s="29" t="s">
        <v>28</v>
      </c>
      <c r="Q6" s="45">
        <v>0.1773188291469287</v>
      </c>
      <c r="R6" s="24"/>
      <c r="S6" s="48">
        <v>5.1796809495968974</v>
      </c>
      <c r="T6" s="29" t="s">
        <v>28</v>
      </c>
      <c r="U6" s="45">
        <v>0.1773188291469287</v>
      </c>
      <c r="V6" s="50" t="s">
        <v>29</v>
      </c>
      <c r="W6" s="15">
        <v>21</v>
      </c>
      <c r="X6" s="40" t="s">
        <v>30</v>
      </c>
      <c r="Y6" s="34" t="s">
        <v>430</v>
      </c>
      <c r="Z6" s="34"/>
      <c r="AA6" s="41"/>
      <c r="AB6" s="41"/>
      <c r="AC6" s="41"/>
      <c r="AD6" s="33"/>
      <c r="AE6" s="33"/>
      <c r="AF6" s="42"/>
      <c r="AG6" s="42"/>
      <c r="AH6" s="29"/>
      <c r="AI6" s="43"/>
      <c r="AJ6" s="16"/>
      <c r="AK6" s="10"/>
      <c r="AL6" s="13"/>
      <c r="AM6" s="29"/>
      <c r="AN6" s="41"/>
      <c r="AO6" s="33"/>
      <c r="AP6" s="33"/>
      <c r="AQ6" s="42"/>
      <c r="AR6" s="29"/>
      <c r="AS6" s="43"/>
      <c r="AT6" s="51"/>
      <c r="AU6" s="51"/>
      <c r="AV6" s="51"/>
      <c r="AW6" s="29"/>
      <c r="AX6" s="41"/>
      <c r="AY6" s="33"/>
      <c r="AZ6" s="42"/>
      <c r="BA6" s="29"/>
      <c r="BB6" s="43"/>
      <c r="BC6" s="29"/>
      <c r="BD6" s="29"/>
      <c r="BE6" s="45"/>
    </row>
    <row r="7" spans="1:57" ht="21.95" customHeight="1">
      <c r="A7" s="52">
        <v>-75.386414854743705</v>
      </c>
      <c r="B7" s="52">
        <v>-111.111734398197</v>
      </c>
      <c r="C7" s="147" t="s">
        <v>825</v>
      </c>
      <c r="D7" s="7" t="s">
        <v>20</v>
      </c>
      <c r="H7" s="53" t="s">
        <v>32</v>
      </c>
      <c r="I7" s="47" t="s">
        <v>22</v>
      </c>
      <c r="J7" s="7" t="s">
        <v>23</v>
      </c>
      <c r="K7" s="24" t="s">
        <v>33</v>
      </c>
      <c r="L7" s="24">
        <v>1852</v>
      </c>
      <c r="M7" s="10" t="s">
        <v>26</v>
      </c>
      <c r="N7" s="37" t="s">
        <v>34</v>
      </c>
      <c r="O7" s="53">
        <v>7.0502711999999992</v>
      </c>
      <c r="P7" s="29" t="s">
        <v>28</v>
      </c>
      <c r="Q7" s="14">
        <v>0.05</v>
      </c>
      <c r="R7" s="24"/>
      <c r="S7" s="56">
        <f>O7*28.201/27.84</f>
        <v>7.1416917424999991</v>
      </c>
      <c r="T7" s="10" t="s">
        <v>28</v>
      </c>
      <c r="U7" s="13">
        <v>0.05</v>
      </c>
      <c r="V7" s="54" t="s">
        <v>35</v>
      </c>
      <c r="W7" s="15">
        <v>21</v>
      </c>
      <c r="X7" s="40" t="s">
        <v>30</v>
      </c>
      <c r="Y7" s="34" t="s">
        <v>31</v>
      </c>
      <c r="Z7" s="34">
        <v>27.84</v>
      </c>
      <c r="AA7" s="41"/>
      <c r="AB7" s="41"/>
      <c r="AC7" s="41"/>
      <c r="AD7" s="33"/>
      <c r="AE7" s="33"/>
      <c r="AF7" s="42"/>
      <c r="AG7" s="42"/>
      <c r="AH7" s="29"/>
      <c r="AI7" s="43"/>
      <c r="AJ7" s="44"/>
      <c r="AK7" s="29"/>
      <c r="AL7" s="45"/>
      <c r="AM7" s="29"/>
      <c r="AN7" s="41"/>
      <c r="AO7" s="33"/>
      <c r="AP7" s="33"/>
      <c r="AQ7" s="42"/>
      <c r="AR7" s="29"/>
      <c r="AS7" s="43"/>
      <c r="AT7" s="29"/>
      <c r="AU7" s="29"/>
      <c r="AV7" s="45"/>
      <c r="AW7" s="29"/>
      <c r="AX7" s="41"/>
      <c r="AY7" s="33"/>
      <c r="AZ7" s="42"/>
      <c r="BA7" s="29"/>
      <c r="BB7" s="43"/>
      <c r="BC7" s="29"/>
      <c r="BD7" s="29"/>
      <c r="BE7" s="45"/>
    </row>
    <row r="8" spans="1:57" ht="21.95" customHeight="1">
      <c r="A8" s="52">
        <v>-75.369412921816902</v>
      </c>
      <c r="B8" s="52">
        <v>-110.894962867177</v>
      </c>
      <c r="C8" s="147" t="s">
        <v>825</v>
      </c>
      <c r="D8" s="7" t="s">
        <v>20</v>
      </c>
      <c r="H8" s="44" t="s">
        <v>36</v>
      </c>
      <c r="I8" s="47" t="s">
        <v>22</v>
      </c>
      <c r="J8" s="7" t="s">
        <v>23</v>
      </c>
      <c r="K8" s="24" t="s">
        <v>24</v>
      </c>
      <c r="L8" s="24" t="s">
        <v>37</v>
      </c>
      <c r="M8" s="10" t="s">
        <v>26</v>
      </c>
      <c r="N8" s="37" t="s">
        <v>27</v>
      </c>
      <c r="O8" s="48">
        <v>7.636960958125024</v>
      </c>
      <c r="P8" s="29" t="s">
        <v>28</v>
      </c>
      <c r="Q8" s="45">
        <v>0.13765574754445348</v>
      </c>
      <c r="R8" s="24"/>
      <c r="S8" s="48">
        <v>7.636960958125024</v>
      </c>
      <c r="T8" s="29" t="s">
        <v>28</v>
      </c>
      <c r="U8" s="45">
        <v>0.13765574754445348</v>
      </c>
      <c r="V8" s="50" t="s">
        <v>38</v>
      </c>
      <c r="W8" s="15">
        <v>21</v>
      </c>
      <c r="X8" s="40" t="s">
        <v>30</v>
      </c>
      <c r="Y8" s="34" t="s">
        <v>430</v>
      </c>
      <c r="Z8" s="34">
        <v>27.84</v>
      </c>
      <c r="AA8" s="41"/>
      <c r="AB8" s="41"/>
      <c r="AC8" s="41"/>
      <c r="AD8" s="33"/>
      <c r="AE8" s="33"/>
      <c r="AF8" s="42"/>
      <c r="AG8" s="42"/>
      <c r="AH8" s="29"/>
      <c r="AI8" s="43"/>
      <c r="AJ8" s="44"/>
      <c r="AK8" s="29"/>
      <c r="AL8" s="45"/>
      <c r="AM8" s="29"/>
      <c r="AN8" s="41"/>
      <c r="AO8" s="33"/>
      <c r="AP8" s="33"/>
      <c r="AQ8" s="42"/>
      <c r="AR8" s="29"/>
      <c r="AS8" s="43"/>
      <c r="AT8" s="29"/>
      <c r="AU8" s="29"/>
      <c r="AV8" s="45"/>
      <c r="AW8" s="29"/>
      <c r="AX8" s="41"/>
      <c r="AY8" s="33"/>
      <c r="AZ8" s="42"/>
      <c r="BA8" s="29"/>
      <c r="BB8" s="43"/>
      <c r="BC8" s="29"/>
      <c r="BD8" s="29"/>
      <c r="BE8" s="45"/>
    </row>
    <row r="9" spans="1:57" ht="21.95" customHeight="1">
      <c r="A9" s="52">
        <v>-75.355804871123198</v>
      </c>
      <c r="B9" s="52">
        <v>-110.865181451824</v>
      </c>
      <c r="C9" s="147" t="s">
        <v>825</v>
      </c>
      <c r="D9" s="7" t="s">
        <v>20</v>
      </c>
      <c r="H9" s="44" t="s">
        <v>39</v>
      </c>
      <c r="I9" s="47" t="s">
        <v>164</v>
      </c>
      <c r="J9" s="7" t="s">
        <v>23</v>
      </c>
      <c r="K9" s="24" t="s">
        <v>24</v>
      </c>
      <c r="L9" s="24" t="s">
        <v>40</v>
      </c>
      <c r="M9" s="10" t="s">
        <v>26</v>
      </c>
      <c r="N9" s="37" t="s">
        <v>27</v>
      </c>
      <c r="O9" s="48">
        <v>8.4884253314360603</v>
      </c>
      <c r="P9" s="29" t="s">
        <v>28</v>
      </c>
      <c r="Q9" s="45">
        <v>0.4594345098019107</v>
      </c>
      <c r="R9" s="24"/>
      <c r="S9" s="48">
        <v>8.4884253314360603</v>
      </c>
      <c r="T9" s="29" t="s">
        <v>28</v>
      </c>
      <c r="U9" s="45">
        <v>0.4594345098019107</v>
      </c>
      <c r="V9" s="50" t="s">
        <v>41</v>
      </c>
      <c r="W9" s="15">
        <v>21</v>
      </c>
      <c r="X9" s="40" t="s">
        <v>30</v>
      </c>
      <c r="Y9" s="34" t="s">
        <v>430</v>
      </c>
      <c r="Z9" s="34"/>
      <c r="AA9" s="41"/>
      <c r="AB9" s="41"/>
      <c r="AC9" s="41"/>
      <c r="AD9" s="33"/>
      <c r="AE9" s="33"/>
      <c r="AF9" s="42"/>
      <c r="AG9" s="42"/>
      <c r="AH9" s="29"/>
      <c r="AI9" s="43"/>
      <c r="AJ9" s="55"/>
      <c r="AK9" s="28"/>
      <c r="AL9" s="27"/>
      <c r="AM9" s="29"/>
      <c r="AN9" s="41"/>
      <c r="AO9" s="33"/>
      <c r="AP9" s="26"/>
      <c r="AQ9" s="26"/>
      <c r="AR9" s="26"/>
      <c r="AS9" s="26"/>
      <c r="AT9" s="28"/>
      <c r="AU9" s="28"/>
      <c r="AV9" s="28"/>
      <c r="AW9" s="29"/>
      <c r="AX9" s="41"/>
      <c r="AY9" s="33"/>
      <c r="AZ9" s="42"/>
      <c r="BA9" s="29"/>
      <c r="BB9" s="43"/>
      <c r="BC9" s="28"/>
      <c r="BD9" s="28"/>
      <c r="BE9" s="28"/>
    </row>
    <row r="10" spans="1:57" ht="21.95" customHeight="1">
      <c r="A10" s="52">
        <v>-75.387950067685793</v>
      </c>
      <c r="B10" s="52">
        <v>-111.149485646115</v>
      </c>
      <c r="C10" s="147" t="s">
        <v>825</v>
      </c>
      <c r="D10" s="7" t="s">
        <v>20</v>
      </c>
      <c r="H10" s="16" t="s">
        <v>42</v>
      </c>
      <c r="I10" s="47" t="s">
        <v>22</v>
      </c>
      <c r="J10" s="7" t="s">
        <v>23</v>
      </c>
      <c r="K10" s="7" t="s">
        <v>43</v>
      </c>
      <c r="L10" s="7">
        <v>604</v>
      </c>
      <c r="M10" s="10" t="s">
        <v>26</v>
      </c>
      <c r="N10" s="10" t="s">
        <v>34</v>
      </c>
      <c r="O10" s="56">
        <v>8.2200000000000006</v>
      </c>
      <c r="P10" s="57" t="s">
        <v>28</v>
      </c>
      <c r="Q10" s="58">
        <v>0.04</v>
      </c>
      <c r="R10" s="18"/>
      <c r="S10" s="61">
        <v>8.3266133999999994</v>
      </c>
      <c r="T10" s="59" t="s">
        <v>28</v>
      </c>
      <c r="U10" s="14">
        <v>0.04</v>
      </c>
      <c r="V10" s="60" t="s">
        <v>44</v>
      </c>
      <c r="W10" s="15">
        <v>18</v>
      </c>
      <c r="X10" s="10" t="s">
        <v>45</v>
      </c>
      <c r="Y10" s="34" t="s">
        <v>31</v>
      </c>
      <c r="Z10" s="34">
        <v>27.84</v>
      </c>
    </row>
    <row r="11" spans="1:57" ht="21.95" customHeight="1">
      <c r="A11" s="52">
        <v>-75.387950067685793</v>
      </c>
      <c r="B11" s="52">
        <v>-111.149485646115</v>
      </c>
      <c r="C11" s="147" t="s">
        <v>825</v>
      </c>
      <c r="D11" s="7" t="s">
        <v>20</v>
      </c>
      <c r="H11" s="16" t="s">
        <v>46</v>
      </c>
      <c r="I11" s="47" t="s">
        <v>22</v>
      </c>
      <c r="J11" s="7" t="s">
        <v>23</v>
      </c>
      <c r="K11" s="7" t="s">
        <v>43</v>
      </c>
      <c r="L11" s="7">
        <v>704</v>
      </c>
      <c r="M11" s="10" t="s">
        <v>26</v>
      </c>
      <c r="N11" s="10" t="s">
        <v>47</v>
      </c>
      <c r="O11" s="56">
        <v>8.8000000000000007</v>
      </c>
      <c r="P11" s="57" t="s">
        <v>28</v>
      </c>
      <c r="Q11" s="58">
        <v>0.2</v>
      </c>
      <c r="R11" s="18"/>
      <c r="S11" s="61">
        <v>8.9141360000000009</v>
      </c>
      <c r="T11" s="59" t="s">
        <v>28</v>
      </c>
      <c r="U11" s="14">
        <v>0.2</v>
      </c>
      <c r="V11" s="60" t="s">
        <v>48</v>
      </c>
      <c r="W11" s="15">
        <v>18</v>
      </c>
      <c r="X11" s="10" t="s">
        <v>45</v>
      </c>
      <c r="Y11" s="34" t="s">
        <v>31</v>
      </c>
      <c r="Z11" s="34">
        <v>27.84</v>
      </c>
    </row>
    <row r="12" spans="1:57" ht="21.95" customHeight="1">
      <c r="A12" s="52">
        <v>-75.387950067685793</v>
      </c>
      <c r="B12" s="52">
        <v>-111.149485646115</v>
      </c>
      <c r="C12" s="147" t="s">
        <v>825</v>
      </c>
      <c r="D12" s="7" t="s">
        <v>20</v>
      </c>
      <c r="H12" s="16" t="s">
        <v>46</v>
      </c>
      <c r="I12" s="47" t="s">
        <v>22</v>
      </c>
      <c r="J12" s="7" t="s">
        <v>23</v>
      </c>
      <c r="K12" s="7" t="s">
        <v>43</v>
      </c>
      <c r="L12" s="7">
        <v>61</v>
      </c>
      <c r="M12" s="10" t="s">
        <v>26</v>
      </c>
      <c r="N12" s="10" t="s">
        <v>47</v>
      </c>
      <c r="O12" s="56">
        <v>8.86</v>
      </c>
      <c r="P12" s="57" t="s">
        <v>28</v>
      </c>
      <c r="Q12" s="58">
        <v>0.15</v>
      </c>
      <c r="R12" s="18"/>
      <c r="S12" s="61">
        <v>8.9749141999999988</v>
      </c>
      <c r="T12" s="59" t="s">
        <v>28</v>
      </c>
      <c r="U12" s="14">
        <v>0.15</v>
      </c>
      <c r="V12" s="60" t="s">
        <v>48</v>
      </c>
      <c r="W12" s="15">
        <v>18</v>
      </c>
      <c r="X12" s="10" t="s">
        <v>45</v>
      </c>
      <c r="Y12" s="34" t="s">
        <v>31</v>
      </c>
      <c r="Z12" s="34">
        <v>27.84</v>
      </c>
    </row>
    <row r="13" spans="1:57" ht="21.95" customHeight="1">
      <c r="A13" s="52">
        <v>-75.387950067685793</v>
      </c>
      <c r="B13" s="52">
        <v>-111.149485646115</v>
      </c>
      <c r="C13" s="147" t="s">
        <v>825</v>
      </c>
      <c r="D13" s="7" t="s">
        <v>20</v>
      </c>
      <c r="H13" s="16" t="s">
        <v>46</v>
      </c>
      <c r="I13" s="47" t="s">
        <v>22</v>
      </c>
      <c r="J13" s="7" t="s">
        <v>23</v>
      </c>
      <c r="M13" s="10"/>
      <c r="O13" s="61">
        <v>8.84</v>
      </c>
      <c r="P13" s="59" t="s">
        <v>28</v>
      </c>
      <c r="Q13" s="14">
        <v>0.13</v>
      </c>
      <c r="R13" s="18"/>
      <c r="S13" s="61">
        <v>8.9546547999999984</v>
      </c>
      <c r="T13" s="59" t="s">
        <v>28</v>
      </c>
      <c r="U13" s="14">
        <v>0.13</v>
      </c>
      <c r="V13" s="13" t="s">
        <v>49</v>
      </c>
      <c r="W13" s="15">
        <v>18</v>
      </c>
      <c r="X13" s="10" t="s">
        <v>45</v>
      </c>
      <c r="Y13" s="34" t="s">
        <v>31</v>
      </c>
      <c r="Z13" s="34">
        <v>27.84</v>
      </c>
    </row>
    <row r="14" spans="1:57" ht="21.95" customHeight="1">
      <c r="A14" s="52">
        <v>-75.387950067685793</v>
      </c>
      <c r="B14" s="52">
        <v>-111.149485646115</v>
      </c>
      <c r="C14" s="147" t="s">
        <v>825</v>
      </c>
      <c r="D14" s="7" t="s">
        <v>20</v>
      </c>
      <c r="H14" s="16" t="s">
        <v>50</v>
      </c>
      <c r="I14" s="47" t="s">
        <v>22</v>
      </c>
      <c r="J14" s="7" t="s">
        <v>23</v>
      </c>
      <c r="K14" s="7" t="s">
        <v>43</v>
      </c>
      <c r="L14" s="7">
        <v>63</v>
      </c>
      <c r="M14" s="10" t="s">
        <v>26</v>
      </c>
      <c r="N14" s="10" t="s">
        <v>34</v>
      </c>
      <c r="O14" s="56">
        <v>9.26</v>
      </c>
      <c r="P14" s="57" t="s">
        <v>28</v>
      </c>
      <c r="Q14" s="58">
        <v>0.14000000000000001</v>
      </c>
      <c r="R14" s="18"/>
      <c r="S14" s="61">
        <v>9.3801021999999996</v>
      </c>
      <c r="T14" s="59" t="s">
        <v>28</v>
      </c>
      <c r="U14" s="14">
        <v>0.14000000000000001</v>
      </c>
      <c r="V14" s="60" t="s">
        <v>51</v>
      </c>
      <c r="W14" s="15">
        <v>18</v>
      </c>
      <c r="X14" s="10" t="s">
        <v>45</v>
      </c>
      <c r="Y14" s="34" t="s">
        <v>31</v>
      </c>
      <c r="Z14" s="34">
        <v>27.84</v>
      </c>
    </row>
    <row r="15" spans="1:57" ht="21.95" customHeight="1">
      <c r="A15" s="52">
        <v>-75.387950067685793</v>
      </c>
      <c r="B15" s="52">
        <v>-111.149485646115</v>
      </c>
      <c r="C15" s="147" t="s">
        <v>825</v>
      </c>
      <c r="D15" s="7" t="s">
        <v>20</v>
      </c>
      <c r="H15" s="16" t="s">
        <v>50</v>
      </c>
      <c r="I15" s="47" t="s">
        <v>22</v>
      </c>
      <c r="J15" s="7" t="s">
        <v>23</v>
      </c>
      <c r="K15" s="7" t="s">
        <v>43</v>
      </c>
      <c r="L15" s="10">
        <v>705</v>
      </c>
      <c r="M15" s="10" t="s">
        <v>26</v>
      </c>
      <c r="N15" s="10" t="s">
        <v>47</v>
      </c>
      <c r="O15" s="56">
        <v>9.0299999999999994</v>
      </c>
      <c r="P15" s="57" t="s">
        <v>28</v>
      </c>
      <c r="Q15" s="58">
        <v>0.12</v>
      </c>
      <c r="R15" s="18"/>
      <c r="S15" s="61">
        <v>9.1471190999999994</v>
      </c>
      <c r="T15" s="59" t="s">
        <v>28</v>
      </c>
      <c r="U15" s="14">
        <v>0.12</v>
      </c>
      <c r="V15" s="60" t="s">
        <v>51</v>
      </c>
      <c r="W15" s="15">
        <v>18</v>
      </c>
      <c r="X15" s="10" t="s">
        <v>45</v>
      </c>
      <c r="Y15" s="34" t="s">
        <v>31</v>
      </c>
      <c r="Z15" s="34">
        <v>27.84</v>
      </c>
    </row>
    <row r="16" spans="1:57" ht="21.95" customHeight="1">
      <c r="A16" s="52">
        <v>-75.387950067685793</v>
      </c>
      <c r="B16" s="52">
        <v>-111.149485646115</v>
      </c>
      <c r="C16" s="147" t="s">
        <v>825</v>
      </c>
      <c r="D16" s="7" t="s">
        <v>20</v>
      </c>
      <c r="H16" s="16" t="s">
        <v>50</v>
      </c>
      <c r="I16" s="47" t="s">
        <v>22</v>
      </c>
      <c r="J16" s="7" t="s">
        <v>23</v>
      </c>
      <c r="K16" s="7" t="s">
        <v>43</v>
      </c>
      <c r="M16" s="10" t="s">
        <v>26</v>
      </c>
      <c r="O16" s="61">
        <v>9.1300000000000008</v>
      </c>
      <c r="P16" s="59" t="s">
        <v>28</v>
      </c>
      <c r="Q16" s="14">
        <v>0.24</v>
      </c>
      <c r="R16" s="18"/>
      <c r="S16" s="61">
        <v>9.2484161</v>
      </c>
      <c r="T16" s="59" t="s">
        <v>28</v>
      </c>
      <c r="U16" s="14">
        <v>0.24</v>
      </c>
      <c r="V16" s="13" t="s">
        <v>49</v>
      </c>
      <c r="W16" s="15">
        <v>18</v>
      </c>
      <c r="X16" s="10" t="s">
        <v>45</v>
      </c>
      <c r="Y16" s="34" t="s">
        <v>31</v>
      </c>
      <c r="Z16" s="34">
        <v>27.84</v>
      </c>
    </row>
    <row r="17" spans="1:57" ht="21.95" customHeight="1">
      <c r="A17" s="52">
        <v>-75.387950067685793</v>
      </c>
      <c r="B17" s="52">
        <v>-111.149485646115</v>
      </c>
      <c r="C17" s="147" t="s">
        <v>825</v>
      </c>
      <c r="D17" s="7" t="s">
        <v>20</v>
      </c>
      <c r="H17" s="16" t="s">
        <v>52</v>
      </c>
      <c r="I17" s="47" t="s">
        <v>53</v>
      </c>
      <c r="J17" s="7" t="s">
        <v>23</v>
      </c>
      <c r="K17" s="7" t="s">
        <v>43</v>
      </c>
      <c r="L17" s="10">
        <v>703</v>
      </c>
      <c r="M17" s="10" t="s">
        <v>26</v>
      </c>
      <c r="N17" s="10" t="s">
        <v>47</v>
      </c>
      <c r="O17" s="56">
        <v>9.07</v>
      </c>
      <c r="P17" s="57" t="s">
        <v>28</v>
      </c>
      <c r="Q17" s="58">
        <v>0.09</v>
      </c>
      <c r="R17" s="18"/>
      <c r="S17" s="49">
        <v>9.1876379000000004</v>
      </c>
      <c r="U17" s="14">
        <v>0.09</v>
      </c>
      <c r="V17" s="60" t="s">
        <v>54</v>
      </c>
      <c r="W17" s="15">
        <v>18</v>
      </c>
      <c r="X17" s="10" t="s">
        <v>45</v>
      </c>
      <c r="Y17" s="34" t="s">
        <v>31</v>
      </c>
      <c r="Z17" s="34">
        <v>27.84</v>
      </c>
    </row>
    <row r="18" spans="1:57" ht="21.95" customHeight="1">
      <c r="A18" s="52">
        <v>-75.387950067685793</v>
      </c>
      <c r="B18" s="52">
        <v>-111.149485646115</v>
      </c>
      <c r="C18" s="147" t="s">
        <v>825</v>
      </c>
      <c r="D18" s="7" t="s">
        <v>20</v>
      </c>
      <c r="H18" s="16" t="s">
        <v>52</v>
      </c>
      <c r="I18" s="47" t="s">
        <v>53</v>
      </c>
      <c r="J18" s="7" t="s">
        <v>23</v>
      </c>
      <c r="K18" s="7" t="s">
        <v>43</v>
      </c>
      <c r="L18" s="10">
        <v>62</v>
      </c>
      <c r="M18" s="10" t="s">
        <v>26</v>
      </c>
      <c r="N18" s="10" t="s">
        <v>34</v>
      </c>
      <c r="O18" s="56">
        <v>9.39</v>
      </c>
      <c r="P18" s="57" t="s">
        <v>28</v>
      </c>
      <c r="Q18" s="58">
        <v>0.12</v>
      </c>
      <c r="R18" s="18"/>
      <c r="S18" s="49">
        <v>9.5117882999999992</v>
      </c>
      <c r="U18" s="14">
        <v>0.12</v>
      </c>
      <c r="V18" s="60" t="s">
        <v>54</v>
      </c>
      <c r="W18" s="15">
        <v>18</v>
      </c>
      <c r="X18" s="10" t="s">
        <v>45</v>
      </c>
      <c r="Y18" s="34" t="s">
        <v>31</v>
      </c>
      <c r="Z18" s="34">
        <v>27.84</v>
      </c>
    </row>
    <row r="19" spans="1:57" ht="21.95" customHeight="1">
      <c r="A19" s="52">
        <v>-75.387950067685793</v>
      </c>
      <c r="B19" s="52">
        <v>-111.149485646115</v>
      </c>
      <c r="C19" s="147" t="s">
        <v>825</v>
      </c>
      <c r="D19" s="7" t="s">
        <v>20</v>
      </c>
      <c r="H19" s="16" t="s">
        <v>52</v>
      </c>
      <c r="I19" s="47" t="s">
        <v>53</v>
      </c>
      <c r="J19" s="7" t="s">
        <v>23</v>
      </c>
      <c r="L19" s="10"/>
      <c r="M19" s="10"/>
      <c r="O19" s="61">
        <v>9.19</v>
      </c>
      <c r="P19" s="59" t="s">
        <v>28</v>
      </c>
      <c r="Q19" s="14">
        <v>0.32</v>
      </c>
      <c r="R19" s="18"/>
      <c r="S19" s="49">
        <v>9.3091942999999997</v>
      </c>
      <c r="T19" s="59" t="s">
        <v>28</v>
      </c>
      <c r="U19" s="14">
        <v>0.32</v>
      </c>
      <c r="V19" s="13" t="s">
        <v>49</v>
      </c>
      <c r="W19" s="15">
        <v>18</v>
      </c>
      <c r="X19" s="10" t="s">
        <v>45</v>
      </c>
      <c r="Y19" s="34" t="s">
        <v>31</v>
      </c>
      <c r="Z19" s="34">
        <v>27.84</v>
      </c>
    </row>
    <row r="20" spans="1:57" ht="21.95" customHeight="1">
      <c r="A20" s="52">
        <v>-75.387950067685793</v>
      </c>
      <c r="B20" s="52">
        <v>-111.149485646115</v>
      </c>
      <c r="C20" s="147" t="s">
        <v>825</v>
      </c>
      <c r="D20" s="7" t="s">
        <v>20</v>
      </c>
      <c r="H20" s="16" t="s">
        <v>55</v>
      </c>
      <c r="I20" s="47" t="s">
        <v>53</v>
      </c>
      <c r="J20" s="7" t="s">
        <v>23</v>
      </c>
      <c r="K20" s="7" t="s">
        <v>43</v>
      </c>
      <c r="L20" s="10">
        <v>707</v>
      </c>
      <c r="M20" s="10" t="s">
        <v>26</v>
      </c>
      <c r="N20" s="10" t="s">
        <v>34</v>
      </c>
      <c r="O20" s="56">
        <v>9.35</v>
      </c>
      <c r="P20" s="57" t="s">
        <v>28</v>
      </c>
      <c r="Q20" s="58">
        <v>0.13</v>
      </c>
      <c r="R20" s="18"/>
      <c r="S20" s="49">
        <v>9.4712694999999982</v>
      </c>
      <c r="U20" s="14">
        <v>0.13</v>
      </c>
      <c r="V20" s="60" t="s">
        <v>56</v>
      </c>
      <c r="W20" s="15">
        <v>18</v>
      </c>
      <c r="X20" s="10" t="s">
        <v>45</v>
      </c>
      <c r="Y20" s="34" t="s">
        <v>31</v>
      </c>
      <c r="Z20" s="34">
        <v>27.84</v>
      </c>
    </row>
    <row r="21" spans="1:57" ht="21.95" customHeight="1">
      <c r="A21" s="52">
        <v>-75.387950067685793</v>
      </c>
      <c r="B21" s="52">
        <v>-111.149485646115</v>
      </c>
      <c r="C21" s="147" t="s">
        <v>825</v>
      </c>
      <c r="D21" s="7" t="s">
        <v>20</v>
      </c>
      <c r="H21" s="16" t="s">
        <v>55</v>
      </c>
      <c r="I21" s="47" t="s">
        <v>53</v>
      </c>
      <c r="J21" s="7" t="s">
        <v>23</v>
      </c>
      <c r="K21" s="7" t="s">
        <v>43</v>
      </c>
      <c r="L21" s="10">
        <v>706</v>
      </c>
      <c r="M21" s="10" t="s">
        <v>26</v>
      </c>
      <c r="N21" s="10" t="s">
        <v>34</v>
      </c>
      <c r="O21" s="56">
        <v>9.32</v>
      </c>
      <c r="P21" s="57" t="s">
        <v>28</v>
      </c>
      <c r="Q21" s="58">
        <v>0.13</v>
      </c>
      <c r="R21" s="18"/>
      <c r="S21" s="49">
        <v>9.4408803999999993</v>
      </c>
      <c r="T21" s="59"/>
      <c r="U21" s="14">
        <v>0.13</v>
      </c>
      <c r="V21" s="60" t="s">
        <v>57</v>
      </c>
      <c r="W21" s="15">
        <v>18</v>
      </c>
      <c r="X21" s="10" t="s">
        <v>45</v>
      </c>
      <c r="Y21" s="34" t="s">
        <v>31</v>
      </c>
      <c r="Z21" s="34">
        <v>27.84</v>
      </c>
    </row>
    <row r="22" spans="1:57" ht="21.95" customHeight="1">
      <c r="A22" s="52">
        <v>-75.387950067685793</v>
      </c>
      <c r="B22" s="52">
        <v>-111.149485646115</v>
      </c>
      <c r="C22" s="147" t="s">
        <v>825</v>
      </c>
      <c r="D22" s="7" t="s">
        <v>20</v>
      </c>
      <c r="H22" s="16" t="s">
        <v>55</v>
      </c>
      <c r="I22" s="47" t="s">
        <v>53</v>
      </c>
      <c r="J22" s="62"/>
      <c r="L22" s="10"/>
      <c r="M22" s="10"/>
      <c r="O22" s="61">
        <v>9.34</v>
      </c>
      <c r="P22" s="59" t="s">
        <v>28</v>
      </c>
      <c r="Q22" s="14">
        <v>0.1</v>
      </c>
      <c r="R22" s="18"/>
      <c r="S22" s="49">
        <v>9.4611397999999998</v>
      </c>
      <c r="T22" s="59" t="s">
        <v>28</v>
      </c>
      <c r="U22" s="14">
        <v>0.1</v>
      </c>
      <c r="V22" s="13" t="s">
        <v>49</v>
      </c>
      <c r="W22" s="15">
        <v>18</v>
      </c>
      <c r="X22" s="10" t="s">
        <v>45</v>
      </c>
      <c r="Y22" s="34" t="s">
        <v>31</v>
      </c>
      <c r="Z22" s="34">
        <v>27.84</v>
      </c>
    </row>
    <row r="23" spans="1:57" ht="21.75" customHeight="1">
      <c r="C23" s="147" t="s">
        <v>825</v>
      </c>
      <c r="D23" s="7" t="s">
        <v>20</v>
      </c>
      <c r="G23" s="63" t="s">
        <v>58</v>
      </c>
      <c r="H23" s="9"/>
      <c r="I23" s="21"/>
      <c r="K23" s="24"/>
      <c r="L23" s="24"/>
      <c r="N23" s="37"/>
      <c r="O23" s="64"/>
      <c r="P23" s="57"/>
      <c r="Q23" s="27"/>
      <c r="R23" s="24"/>
      <c r="S23" s="39"/>
      <c r="T23" s="24"/>
      <c r="U23" s="35"/>
      <c r="V23" s="17"/>
      <c r="X23" s="40"/>
      <c r="Y23" s="40"/>
      <c r="Z23" s="40"/>
      <c r="AA23" s="41"/>
      <c r="AB23" s="41"/>
      <c r="AC23" s="41"/>
      <c r="AD23" s="33"/>
      <c r="AE23" s="26"/>
      <c r="AF23" s="42"/>
      <c r="AG23" s="26"/>
      <c r="AH23" s="26"/>
      <c r="AI23" s="65"/>
      <c r="AJ23" s="66"/>
      <c r="AK23" s="67"/>
      <c r="AL23" s="68"/>
      <c r="AM23" s="29"/>
      <c r="AN23" s="41"/>
      <c r="AO23" s="33"/>
      <c r="AP23" s="26"/>
      <c r="AQ23" s="26"/>
      <c r="AR23" s="26"/>
      <c r="AS23" s="26"/>
      <c r="AT23" s="28"/>
      <c r="AU23" s="28"/>
      <c r="AV23" s="28"/>
      <c r="AW23" s="29"/>
      <c r="AX23" s="41"/>
      <c r="AY23" s="33"/>
      <c r="AZ23" s="42"/>
      <c r="BA23" s="29"/>
      <c r="BB23" s="43"/>
      <c r="BC23" s="28"/>
      <c r="BD23" s="28"/>
      <c r="BE23" s="28"/>
    </row>
    <row r="24" spans="1:57" ht="21.95" customHeight="1">
      <c r="A24" s="52">
        <v>-75.387899502092196</v>
      </c>
      <c r="B24" s="52">
        <v>-111.02787219383301</v>
      </c>
      <c r="C24" s="147" t="s">
        <v>825</v>
      </c>
      <c r="D24" s="7" t="s">
        <v>20</v>
      </c>
      <c r="H24" s="55" t="s">
        <v>59</v>
      </c>
      <c r="I24" s="47" t="s">
        <v>22</v>
      </c>
      <c r="J24" s="7" t="s">
        <v>23</v>
      </c>
      <c r="K24" s="24" t="s">
        <v>33</v>
      </c>
      <c r="L24" s="24" t="s">
        <v>60</v>
      </c>
      <c r="M24" s="10" t="s">
        <v>26</v>
      </c>
      <c r="N24" s="37" t="s">
        <v>27</v>
      </c>
      <c r="O24" s="67">
        <v>0.59899999999999998</v>
      </c>
      <c r="P24" s="69" t="s">
        <v>28</v>
      </c>
      <c r="Q24" s="68">
        <v>8.5999999999999993E-2</v>
      </c>
      <c r="R24" s="24"/>
      <c r="S24" s="49">
        <v>0.60676902999999993</v>
      </c>
      <c r="T24" s="59" t="s">
        <v>28</v>
      </c>
      <c r="U24" s="70">
        <v>8.5999999999999993E-2</v>
      </c>
      <c r="V24" s="17" t="s">
        <v>61</v>
      </c>
      <c r="W24" s="15">
        <v>21</v>
      </c>
      <c r="X24" s="40" t="s">
        <v>30</v>
      </c>
      <c r="Y24" s="34" t="s">
        <v>31</v>
      </c>
      <c r="Z24" s="34">
        <v>27.84</v>
      </c>
      <c r="AA24" s="41"/>
      <c r="AB24" s="41"/>
      <c r="AC24" s="41"/>
      <c r="AD24" s="33"/>
      <c r="AE24" s="26"/>
      <c r="AF24" s="42"/>
      <c r="AG24" s="26"/>
      <c r="AH24" s="26"/>
      <c r="AI24" s="65"/>
      <c r="AJ24" s="66"/>
      <c r="AK24" s="67"/>
      <c r="AL24" s="68"/>
      <c r="AM24" s="29"/>
      <c r="AN24" s="41"/>
      <c r="AO24" s="33"/>
      <c r="AP24" s="26"/>
      <c r="AQ24" s="26"/>
      <c r="AR24" s="26"/>
      <c r="AS24" s="26"/>
      <c r="AT24" s="28"/>
      <c r="AU24" s="28"/>
      <c r="AV24" s="28"/>
      <c r="AW24" s="29"/>
      <c r="AX24" s="41"/>
      <c r="AY24" s="33"/>
      <c r="AZ24" s="42"/>
      <c r="BA24" s="29"/>
      <c r="BB24" s="43"/>
      <c r="BC24" s="28"/>
      <c r="BD24" s="28"/>
      <c r="BE24" s="28"/>
    </row>
    <row r="25" spans="1:57" ht="21.95" customHeight="1">
      <c r="A25" s="52">
        <v>-75.387899502092196</v>
      </c>
      <c r="B25" s="52">
        <v>-111.02787219383301</v>
      </c>
      <c r="C25" s="147" t="s">
        <v>825</v>
      </c>
      <c r="D25" s="7" t="s">
        <v>20</v>
      </c>
      <c r="H25" s="55" t="s">
        <v>62</v>
      </c>
      <c r="I25" s="47" t="s">
        <v>22</v>
      </c>
      <c r="J25" s="7" t="s">
        <v>23</v>
      </c>
      <c r="K25" s="24" t="s">
        <v>33</v>
      </c>
      <c r="L25" s="24" t="s">
        <v>63</v>
      </c>
      <c r="M25" s="10" t="s">
        <v>26</v>
      </c>
      <c r="N25" s="37" t="s">
        <v>27</v>
      </c>
      <c r="O25" s="67">
        <v>0.60099999999999998</v>
      </c>
      <c r="P25" s="69" t="s">
        <v>28</v>
      </c>
      <c r="Q25" s="68">
        <v>2.8000000000000001E-2</v>
      </c>
      <c r="R25" s="24"/>
      <c r="S25" s="49">
        <v>0.60879496999999994</v>
      </c>
      <c r="T25" s="59" t="s">
        <v>28</v>
      </c>
      <c r="U25" s="70">
        <v>2.8000000000000001E-2</v>
      </c>
      <c r="V25" s="17" t="s">
        <v>64</v>
      </c>
      <c r="W25" s="15">
        <v>21</v>
      </c>
      <c r="X25" s="40" t="s">
        <v>30</v>
      </c>
      <c r="Y25" s="34" t="s">
        <v>31</v>
      </c>
      <c r="Z25" s="34">
        <v>27.84</v>
      </c>
      <c r="AA25" s="41"/>
      <c r="AB25" s="41"/>
      <c r="AC25" s="41"/>
      <c r="AD25" s="33"/>
      <c r="AE25" s="26"/>
      <c r="AF25" s="42"/>
      <c r="AG25" s="26"/>
      <c r="AH25" s="26"/>
      <c r="AI25" s="65"/>
      <c r="AJ25" s="71"/>
      <c r="AK25" s="57"/>
      <c r="AL25" s="27"/>
      <c r="AM25" s="29"/>
      <c r="AN25" s="41"/>
      <c r="AO25" s="33"/>
      <c r="AP25" s="26"/>
      <c r="AQ25" s="26"/>
      <c r="AR25" s="26"/>
      <c r="AS25" s="26"/>
      <c r="AT25" s="28"/>
      <c r="AU25" s="28"/>
      <c r="AV25" s="28"/>
      <c r="AW25" s="29"/>
      <c r="AX25" s="41"/>
      <c r="AY25" s="33"/>
      <c r="AZ25" s="42"/>
      <c r="BA25" s="29"/>
      <c r="BB25" s="43"/>
      <c r="BC25" s="28"/>
      <c r="BD25" s="28"/>
      <c r="BE25" s="28"/>
    </row>
    <row r="26" spans="1:57" ht="21.95" customHeight="1">
      <c r="A26" s="52">
        <v>-75.387899502092196</v>
      </c>
      <c r="B26" s="52">
        <v>-111.02787219383301</v>
      </c>
      <c r="C26" s="147" t="s">
        <v>825</v>
      </c>
      <c r="D26" s="7" t="s">
        <v>20</v>
      </c>
      <c r="I26" s="47"/>
      <c r="J26" s="62"/>
      <c r="K26" s="10"/>
      <c r="L26" s="10"/>
      <c r="M26" s="10"/>
      <c r="N26" s="72"/>
      <c r="O26" s="49"/>
      <c r="P26" s="59"/>
      <c r="Q26" s="70"/>
      <c r="R26" s="18"/>
      <c r="S26" s="73">
        <v>0.608600796777506</v>
      </c>
      <c r="T26" s="59" t="s">
        <v>28</v>
      </c>
      <c r="U26" s="74">
        <v>2.6624400081628159E-2</v>
      </c>
      <c r="V26" s="13" t="s">
        <v>49</v>
      </c>
      <c r="W26" s="15">
        <v>18</v>
      </c>
      <c r="X26" s="10" t="s">
        <v>45</v>
      </c>
      <c r="Y26" s="34" t="s">
        <v>31</v>
      </c>
      <c r="Z26" s="34">
        <v>27.84</v>
      </c>
    </row>
    <row r="27" spans="1:57" ht="21.95" customHeight="1">
      <c r="C27" s="147" t="s">
        <v>825</v>
      </c>
      <c r="D27" s="7" t="s">
        <v>20</v>
      </c>
      <c r="G27" s="36" t="s">
        <v>66</v>
      </c>
      <c r="H27" s="9"/>
      <c r="I27" s="47"/>
      <c r="K27" s="24"/>
      <c r="L27" s="24"/>
      <c r="O27" s="28"/>
      <c r="P27" s="38"/>
      <c r="Q27" s="27"/>
      <c r="R27" s="24"/>
      <c r="S27" s="39"/>
      <c r="T27" s="24"/>
      <c r="V27" s="17"/>
      <c r="X27" s="40"/>
      <c r="Y27" s="40"/>
      <c r="Z27" s="40"/>
      <c r="AA27" s="41"/>
      <c r="AB27" s="41"/>
      <c r="AC27" s="41"/>
      <c r="AD27" s="33"/>
      <c r="AE27" s="33"/>
      <c r="AF27" s="42"/>
      <c r="AG27" s="42"/>
      <c r="AH27" s="29"/>
      <c r="AI27" s="43"/>
      <c r="AJ27" s="44"/>
      <c r="AK27" s="29"/>
      <c r="AL27" s="45"/>
      <c r="AM27" s="29"/>
      <c r="AN27" s="41"/>
      <c r="AO27" s="33"/>
      <c r="AP27" s="33"/>
      <c r="AQ27" s="42"/>
      <c r="AR27" s="29"/>
      <c r="AS27" s="43"/>
      <c r="AT27" s="29"/>
      <c r="AU27" s="29"/>
      <c r="AV27" s="45"/>
      <c r="AW27" s="29"/>
      <c r="AX27" s="41"/>
      <c r="AY27" s="33"/>
      <c r="AZ27" s="42"/>
      <c r="BA27" s="29"/>
      <c r="BB27" s="43"/>
      <c r="BC27" s="29"/>
      <c r="BD27" s="29"/>
      <c r="BE27" s="45"/>
    </row>
    <row r="28" spans="1:57" ht="21.95" customHeight="1">
      <c r="A28" s="75">
        <v>-75.382685280658507</v>
      </c>
      <c r="B28" s="75">
        <v>-110.96750202321</v>
      </c>
      <c r="C28" s="147" t="s">
        <v>825</v>
      </c>
      <c r="D28" s="7" t="s">
        <v>20</v>
      </c>
      <c r="H28" s="44" t="s">
        <v>67</v>
      </c>
      <c r="I28" s="47" t="s">
        <v>22</v>
      </c>
      <c r="J28" s="7" t="s">
        <v>23</v>
      </c>
      <c r="K28" s="24" t="s">
        <v>24</v>
      </c>
      <c r="L28" s="24" t="s">
        <v>68</v>
      </c>
      <c r="M28" s="10" t="s">
        <v>26</v>
      </c>
      <c r="N28" s="37" t="s">
        <v>27</v>
      </c>
      <c r="O28" s="48">
        <v>1.864297360714348</v>
      </c>
      <c r="P28" s="29" t="s">
        <v>28</v>
      </c>
      <c r="Q28" s="45">
        <v>8.8127871614070208E-2</v>
      </c>
      <c r="R28" s="24"/>
      <c r="S28" s="48">
        <v>1.864297360714348</v>
      </c>
      <c r="T28" s="29" t="s">
        <v>28</v>
      </c>
      <c r="U28" s="45">
        <v>8.8127871614070208E-2</v>
      </c>
      <c r="V28" s="50" t="s">
        <v>69</v>
      </c>
      <c r="W28" s="15">
        <v>21</v>
      </c>
      <c r="X28" s="40" t="s">
        <v>30</v>
      </c>
      <c r="Y28" s="34" t="s">
        <v>430</v>
      </c>
      <c r="Z28" s="34"/>
      <c r="AA28" s="41"/>
      <c r="AB28" s="41"/>
      <c r="AC28" s="41"/>
      <c r="AD28" s="33"/>
      <c r="AE28" s="33"/>
      <c r="AF28" s="42"/>
      <c r="AG28" s="42"/>
      <c r="AH28" s="29"/>
      <c r="AI28" s="43"/>
      <c r="AJ28" s="44"/>
      <c r="AK28" s="29"/>
      <c r="AL28" s="45"/>
      <c r="AM28" s="29"/>
      <c r="AN28" s="41"/>
      <c r="AO28" s="33"/>
      <c r="AP28" s="33"/>
      <c r="AQ28" s="42"/>
      <c r="AR28" s="29"/>
      <c r="AS28" s="43"/>
      <c r="AT28" s="29"/>
      <c r="AU28" s="29"/>
      <c r="AV28" s="45"/>
      <c r="AW28" s="29"/>
      <c r="AX28" s="41"/>
      <c r="AY28" s="33"/>
      <c r="AZ28" s="42"/>
      <c r="BA28" s="29"/>
      <c r="BB28" s="43"/>
      <c r="BC28" s="29"/>
      <c r="BD28" s="29"/>
      <c r="BE28" s="45"/>
    </row>
    <row r="29" spans="1:57" ht="21.95" customHeight="1">
      <c r="A29" s="9">
        <v>-75.379605999999995</v>
      </c>
      <c r="B29" s="9">
        <v>-110.93856</v>
      </c>
      <c r="C29" s="147" t="s">
        <v>825</v>
      </c>
      <c r="D29" s="7" t="s">
        <v>20</v>
      </c>
      <c r="H29" s="44" t="s">
        <v>70</v>
      </c>
      <c r="I29" s="47" t="s">
        <v>22</v>
      </c>
      <c r="J29" s="7" t="s">
        <v>23</v>
      </c>
      <c r="K29" s="24" t="s">
        <v>24</v>
      </c>
      <c r="L29" s="24" t="s">
        <v>71</v>
      </c>
      <c r="M29" s="10" t="s">
        <v>26</v>
      </c>
      <c r="N29" s="37" t="s">
        <v>27</v>
      </c>
      <c r="O29" s="48">
        <v>2.717613286694796</v>
      </c>
      <c r="P29" s="29" t="s">
        <v>28</v>
      </c>
      <c r="Q29" s="45">
        <v>7.6246679728089933E-2</v>
      </c>
      <c r="R29" s="24"/>
      <c r="S29" s="48">
        <v>2.717613286694796</v>
      </c>
      <c r="T29" s="29" t="s">
        <v>28</v>
      </c>
      <c r="U29" s="45">
        <v>7.6246679728089933E-2</v>
      </c>
      <c r="V29" s="50" t="s">
        <v>72</v>
      </c>
      <c r="W29" s="15">
        <v>21</v>
      </c>
      <c r="X29" s="40" t="s">
        <v>30</v>
      </c>
      <c r="Y29" s="34" t="s">
        <v>430</v>
      </c>
      <c r="Z29" s="34"/>
      <c r="AA29" s="41"/>
      <c r="AB29" s="41"/>
      <c r="AC29" s="41"/>
      <c r="AD29" s="33"/>
      <c r="AE29" s="33"/>
      <c r="AF29" s="42"/>
      <c r="AG29" s="42"/>
      <c r="AH29" s="29"/>
      <c r="AI29" s="43"/>
      <c r="AJ29" s="44"/>
      <c r="AK29" s="29"/>
      <c r="AL29" s="45"/>
      <c r="AM29" s="29"/>
      <c r="AN29" s="41"/>
      <c r="AO29" s="33"/>
      <c r="AP29" s="33"/>
      <c r="AQ29" s="42"/>
      <c r="AR29" s="29"/>
      <c r="AS29" s="43"/>
      <c r="AT29" s="29"/>
      <c r="AU29" s="29"/>
      <c r="AV29" s="45"/>
      <c r="AW29" s="29"/>
      <c r="AX29" s="41"/>
      <c r="AY29" s="33"/>
      <c r="AZ29" s="42"/>
      <c r="BA29" s="29"/>
      <c r="BB29" s="43"/>
      <c r="BC29" s="29"/>
      <c r="BD29" s="29"/>
      <c r="BE29" s="45"/>
    </row>
    <row r="30" spans="1:57" ht="21.95" customHeight="1">
      <c r="A30" s="75">
        <v>-75.380924825413601</v>
      </c>
      <c r="B30" s="75">
        <v>-110.94202809302701</v>
      </c>
      <c r="C30" s="147" t="s">
        <v>825</v>
      </c>
      <c r="D30" s="7" t="s">
        <v>20</v>
      </c>
      <c r="H30" s="44" t="s">
        <v>73</v>
      </c>
      <c r="I30" s="47" t="s">
        <v>53</v>
      </c>
      <c r="J30" s="7" t="s">
        <v>23</v>
      </c>
      <c r="K30" s="24" t="s">
        <v>24</v>
      </c>
      <c r="L30" s="24" t="s">
        <v>74</v>
      </c>
      <c r="M30" s="10" t="s">
        <v>26</v>
      </c>
      <c r="N30" s="37" t="s">
        <v>27</v>
      </c>
      <c r="O30" s="48">
        <v>3.6545718606221227</v>
      </c>
      <c r="P30" s="29" t="s">
        <v>28</v>
      </c>
      <c r="Q30" s="45">
        <v>0.15894589506880913</v>
      </c>
      <c r="R30" s="24"/>
      <c r="S30" s="48">
        <v>3.6545718606221227</v>
      </c>
      <c r="T30" s="29" t="s">
        <v>28</v>
      </c>
      <c r="U30" s="45">
        <v>0.15894589506880913</v>
      </c>
      <c r="V30" s="13" t="s">
        <v>75</v>
      </c>
      <c r="W30" s="15">
        <v>21</v>
      </c>
      <c r="X30" s="40" t="s">
        <v>30</v>
      </c>
      <c r="Y30" s="34" t="s">
        <v>430</v>
      </c>
      <c r="Z30" s="34"/>
      <c r="AA30" s="41"/>
      <c r="AB30" s="41"/>
      <c r="AC30" s="41"/>
      <c r="AD30" s="33"/>
      <c r="AE30" s="26"/>
      <c r="AF30" s="42"/>
      <c r="AG30" s="26"/>
      <c r="AH30" s="26"/>
      <c r="AI30" s="65"/>
      <c r="AJ30" s="55"/>
      <c r="AK30" s="28"/>
      <c r="AL30" s="27"/>
      <c r="AM30" s="29"/>
      <c r="AN30" s="41"/>
      <c r="AO30" s="33"/>
      <c r="AP30" s="26"/>
      <c r="AQ30" s="26"/>
      <c r="AR30" s="26"/>
      <c r="AS30" s="26"/>
      <c r="AT30" s="28"/>
      <c r="AU30" s="28"/>
      <c r="AV30" s="28"/>
      <c r="AW30" s="29"/>
      <c r="AX30" s="41"/>
      <c r="AY30" s="33"/>
      <c r="AZ30" s="42"/>
      <c r="BA30" s="29"/>
      <c r="BB30" s="43"/>
      <c r="BC30" s="28"/>
      <c r="BD30" s="28"/>
      <c r="BE30" s="28"/>
    </row>
    <row r="31" spans="1:57" ht="21.95" customHeight="1">
      <c r="C31" s="147" t="s">
        <v>825</v>
      </c>
      <c r="D31" s="7" t="s">
        <v>20</v>
      </c>
      <c r="G31" s="36" t="s">
        <v>76</v>
      </c>
      <c r="H31" s="44"/>
      <c r="K31" s="24"/>
      <c r="L31" s="24"/>
      <c r="N31" s="37"/>
      <c r="O31" s="48"/>
      <c r="P31" s="29"/>
      <c r="Q31" s="45"/>
      <c r="R31" s="24"/>
      <c r="S31" s="48"/>
      <c r="T31" s="24"/>
      <c r="V31" s="37"/>
      <c r="X31" s="40"/>
      <c r="Y31" s="40"/>
      <c r="Z31" s="40"/>
      <c r="AA31" s="41"/>
      <c r="AB31" s="41"/>
      <c r="AC31" s="41"/>
      <c r="AD31" s="33"/>
      <c r="AE31" s="33"/>
      <c r="AF31" s="42"/>
      <c r="AG31" s="42"/>
      <c r="AH31" s="29"/>
      <c r="AI31" s="43"/>
      <c r="AJ31" s="44"/>
      <c r="AK31" s="29"/>
      <c r="AL31" s="45"/>
      <c r="AM31" s="29"/>
      <c r="AN31" s="41"/>
      <c r="AO31" s="33"/>
      <c r="AP31" s="33"/>
      <c r="AQ31" s="42"/>
      <c r="AR31" s="29"/>
      <c r="AS31" s="43"/>
      <c r="AT31" s="29"/>
      <c r="AU31" s="29"/>
      <c r="AV31" s="45"/>
      <c r="AW31" s="29"/>
      <c r="AX31" s="41"/>
      <c r="AY31" s="33"/>
      <c r="AZ31" s="42"/>
      <c r="BA31" s="29"/>
      <c r="BB31" s="43"/>
      <c r="BC31" s="29"/>
      <c r="BD31" s="29"/>
      <c r="BE31" s="45"/>
    </row>
    <row r="32" spans="1:57" ht="21.95" customHeight="1">
      <c r="A32" s="52">
        <v>-75.377732532514401</v>
      </c>
      <c r="B32" s="52">
        <v>-110.77045306199901</v>
      </c>
      <c r="C32" s="147" t="s">
        <v>825</v>
      </c>
      <c r="D32" s="7" t="s">
        <v>20</v>
      </c>
      <c r="H32" s="44" t="s">
        <v>77</v>
      </c>
      <c r="I32" s="47" t="s">
        <v>644</v>
      </c>
      <c r="J32" s="7" t="s">
        <v>23</v>
      </c>
      <c r="K32" s="24" t="s">
        <v>24</v>
      </c>
      <c r="L32" s="24" t="s">
        <v>78</v>
      </c>
      <c r="M32" s="10" t="s">
        <v>26</v>
      </c>
      <c r="N32" s="37" t="s">
        <v>27</v>
      </c>
      <c r="O32" s="48">
        <v>5.9556936359890749</v>
      </c>
      <c r="P32" s="29" t="s">
        <v>28</v>
      </c>
      <c r="Q32" s="45">
        <v>0.2982097307992877</v>
      </c>
      <c r="R32" s="24"/>
      <c r="S32" s="48">
        <v>5.9556936359890749</v>
      </c>
      <c r="T32" s="29" t="s">
        <v>28</v>
      </c>
      <c r="U32" s="45">
        <v>0.2982097307992877</v>
      </c>
      <c r="V32" s="50" t="s">
        <v>79</v>
      </c>
      <c r="W32" s="15">
        <v>21</v>
      </c>
      <c r="X32" s="40" t="s">
        <v>30</v>
      </c>
      <c r="Y32" s="34" t="s">
        <v>430</v>
      </c>
      <c r="Z32" s="34"/>
      <c r="AA32" s="41"/>
      <c r="AB32" s="41"/>
      <c r="AC32" s="41"/>
      <c r="AD32" s="33"/>
      <c r="AE32" s="33"/>
      <c r="AF32" s="42"/>
      <c r="AG32" s="42"/>
      <c r="AH32" s="29"/>
      <c r="AI32" s="43"/>
      <c r="AJ32" s="44"/>
      <c r="AK32" s="29"/>
      <c r="AL32" s="45"/>
      <c r="AM32" s="29"/>
      <c r="AN32" s="41"/>
      <c r="AO32" s="33"/>
      <c r="AP32" s="33"/>
      <c r="AQ32" s="42"/>
      <c r="AR32" s="29"/>
      <c r="AS32" s="43"/>
      <c r="AT32" s="29"/>
      <c r="AU32" s="29"/>
      <c r="AV32" s="45"/>
      <c r="AW32" s="29"/>
      <c r="AX32" s="41"/>
      <c r="AY32" s="33"/>
      <c r="AZ32" s="42"/>
      <c r="BA32" s="29"/>
      <c r="BB32" s="43"/>
      <c r="BC32" s="29"/>
      <c r="BD32" s="29"/>
      <c r="BE32" s="45"/>
    </row>
    <row r="33" spans="1:57" ht="21.95" customHeight="1">
      <c r="A33" s="52">
        <v>-75.377732532514401</v>
      </c>
      <c r="B33" s="52">
        <v>-110.77045306199901</v>
      </c>
      <c r="C33" s="147" t="s">
        <v>825</v>
      </c>
      <c r="D33" s="7" t="s">
        <v>20</v>
      </c>
      <c r="H33" s="44" t="s">
        <v>80</v>
      </c>
      <c r="I33" s="47" t="s">
        <v>81</v>
      </c>
      <c r="J33" s="7" t="s">
        <v>23</v>
      </c>
      <c r="K33" s="24" t="s">
        <v>82</v>
      </c>
      <c r="L33" s="24" t="s">
        <v>83</v>
      </c>
      <c r="M33" s="10" t="s">
        <v>26</v>
      </c>
      <c r="N33" s="37" t="s">
        <v>27</v>
      </c>
      <c r="O33" s="48">
        <v>7.2756063635899313</v>
      </c>
      <c r="P33" s="29" t="s">
        <v>28</v>
      </c>
      <c r="Q33" s="45">
        <v>0.1164668181502989</v>
      </c>
      <c r="R33" s="24"/>
      <c r="S33" s="48">
        <v>7.2756063635899313</v>
      </c>
      <c r="T33" s="29" t="s">
        <v>28</v>
      </c>
      <c r="U33" s="45">
        <v>0.1164668181502989</v>
      </c>
      <c r="V33" s="50" t="s">
        <v>84</v>
      </c>
      <c r="W33" s="15">
        <v>21</v>
      </c>
      <c r="X33" s="40" t="s">
        <v>30</v>
      </c>
      <c r="Y33" s="34" t="s">
        <v>430</v>
      </c>
      <c r="Z33" s="34"/>
      <c r="AA33" s="41"/>
      <c r="AB33" s="41"/>
      <c r="AC33" s="41"/>
      <c r="AD33" s="33"/>
      <c r="AE33" s="33"/>
      <c r="AF33" s="42"/>
      <c r="AG33" s="42"/>
      <c r="AH33" s="29"/>
      <c r="AI33" s="43"/>
      <c r="AJ33" s="44"/>
      <c r="AK33" s="29"/>
      <c r="AL33" s="45"/>
      <c r="AM33" s="29"/>
      <c r="AN33" s="41"/>
      <c r="AO33" s="33"/>
      <c r="AP33" s="33"/>
      <c r="AQ33" s="42"/>
      <c r="AR33" s="29"/>
      <c r="AS33" s="43"/>
      <c r="AT33" s="29"/>
      <c r="AU33" s="29"/>
      <c r="AV33" s="45"/>
      <c r="AW33" s="29"/>
      <c r="AX33" s="41"/>
      <c r="AY33" s="33"/>
      <c r="AZ33" s="42"/>
      <c r="BA33" s="29"/>
      <c r="BB33" s="43"/>
      <c r="BC33" s="29"/>
      <c r="BD33" s="29"/>
      <c r="BE33" s="45"/>
    </row>
    <row r="34" spans="1:57" ht="21.95" customHeight="1">
      <c r="A34" s="52">
        <v>-75.377732532514401</v>
      </c>
      <c r="B34" s="52">
        <v>-110.77045306199901</v>
      </c>
      <c r="C34" s="147" t="s">
        <v>825</v>
      </c>
      <c r="D34" s="7" t="s">
        <v>20</v>
      </c>
      <c r="H34" s="44" t="s">
        <v>85</v>
      </c>
      <c r="I34" s="47" t="s">
        <v>86</v>
      </c>
      <c r="J34" s="7" t="s">
        <v>23</v>
      </c>
      <c r="K34" s="24" t="s">
        <v>82</v>
      </c>
      <c r="L34" s="24" t="s">
        <v>87</v>
      </c>
      <c r="M34" s="10" t="s">
        <v>26</v>
      </c>
      <c r="N34" s="37" t="s">
        <v>27</v>
      </c>
      <c r="O34" s="48">
        <v>7.0385720999617458</v>
      </c>
      <c r="P34" s="29" t="s">
        <v>28</v>
      </c>
      <c r="Q34" s="45">
        <v>9.9029342396447756E-2</v>
      </c>
      <c r="R34" s="24"/>
      <c r="S34" s="48">
        <v>7.0385720999617458</v>
      </c>
      <c r="T34" s="29" t="s">
        <v>28</v>
      </c>
      <c r="U34" s="45">
        <v>9.9029342396447756E-2</v>
      </c>
      <c r="V34" s="50" t="s">
        <v>88</v>
      </c>
      <c r="W34" s="15">
        <v>21</v>
      </c>
      <c r="X34" s="40" t="s">
        <v>30</v>
      </c>
      <c r="Y34" s="34" t="s">
        <v>430</v>
      </c>
      <c r="Z34" s="34"/>
      <c r="AA34" s="41"/>
      <c r="AB34" s="41"/>
      <c r="AC34" s="41"/>
      <c r="AD34" s="33"/>
      <c r="AE34" s="33"/>
      <c r="AF34" s="42"/>
      <c r="AG34" s="42"/>
      <c r="AH34" s="29"/>
      <c r="AI34" s="43"/>
      <c r="AJ34" s="44"/>
      <c r="AK34" s="29"/>
      <c r="AL34" s="45"/>
      <c r="AM34" s="29"/>
      <c r="AN34" s="41"/>
      <c r="AO34" s="33"/>
      <c r="AP34" s="33"/>
      <c r="AQ34" s="42"/>
      <c r="AR34" s="29"/>
      <c r="AS34" s="43"/>
      <c r="AT34" s="29"/>
      <c r="AU34" s="29"/>
      <c r="AV34" s="45"/>
      <c r="AW34" s="29"/>
      <c r="AX34" s="41"/>
      <c r="AY34" s="33"/>
      <c r="AZ34" s="42"/>
      <c r="BA34" s="29"/>
      <c r="BB34" s="43"/>
      <c r="BC34" s="29"/>
      <c r="BD34" s="29"/>
      <c r="BE34" s="45"/>
    </row>
    <row r="35" spans="1:57" ht="21.95" customHeight="1">
      <c r="A35" s="52">
        <v>-75.351558509468802</v>
      </c>
      <c r="B35" s="52">
        <v>-110.668256019206</v>
      </c>
      <c r="C35" s="147" t="s">
        <v>825</v>
      </c>
      <c r="D35" s="7" t="s">
        <v>20</v>
      </c>
      <c r="H35" s="44" t="s">
        <v>89</v>
      </c>
      <c r="I35" s="47" t="s">
        <v>90</v>
      </c>
      <c r="J35" s="7" t="s">
        <v>23</v>
      </c>
      <c r="K35" s="24" t="s">
        <v>24</v>
      </c>
      <c r="L35" s="24" t="s">
        <v>91</v>
      </c>
      <c r="M35" s="10" t="s">
        <v>26</v>
      </c>
      <c r="N35" s="37" t="s">
        <v>27</v>
      </c>
      <c r="O35" s="48">
        <v>8.7106068095245028</v>
      </c>
      <c r="P35" s="29" t="s">
        <v>28</v>
      </c>
      <c r="Q35" s="45">
        <v>0.16192118413509723</v>
      </c>
      <c r="R35" s="24"/>
      <c r="S35" s="48">
        <v>8.7106068095245028</v>
      </c>
      <c r="T35" s="29" t="s">
        <v>28</v>
      </c>
      <c r="U35" s="45">
        <v>0.16192118413509723</v>
      </c>
      <c r="V35" s="50" t="s">
        <v>92</v>
      </c>
      <c r="W35" s="15">
        <v>21</v>
      </c>
      <c r="X35" s="40" t="s">
        <v>30</v>
      </c>
      <c r="Y35" s="34" t="s">
        <v>430</v>
      </c>
      <c r="Z35" s="34"/>
      <c r="AA35" s="41"/>
      <c r="AB35" s="41"/>
      <c r="AC35" s="41"/>
      <c r="AD35" s="33"/>
      <c r="AE35" s="33"/>
      <c r="AF35" s="42"/>
      <c r="AG35" s="42"/>
      <c r="AH35" s="29"/>
      <c r="AI35" s="43"/>
      <c r="AJ35" s="16"/>
      <c r="AK35" s="10"/>
      <c r="AL35" s="13"/>
      <c r="AM35" s="29"/>
      <c r="AN35" s="41"/>
      <c r="AO35" s="33"/>
      <c r="AP35" s="33"/>
      <c r="AQ35" s="42"/>
      <c r="AR35" s="29"/>
      <c r="AS35" s="43"/>
      <c r="AT35" s="51"/>
      <c r="AU35" s="51"/>
      <c r="AV35" s="51"/>
      <c r="AW35" s="29"/>
      <c r="AX35" s="41"/>
      <c r="AY35" s="33"/>
      <c r="AZ35" s="42"/>
      <c r="BA35" s="29"/>
      <c r="BB35" s="43"/>
      <c r="BC35" s="29"/>
      <c r="BD35" s="29"/>
      <c r="BE35" s="45"/>
    </row>
    <row r="36" spans="1:57" ht="21.95" customHeight="1">
      <c r="C36" s="147" t="s">
        <v>825</v>
      </c>
      <c r="D36" s="7" t="s">
        <v>20</v>
      </c>
      <c r="G36" s="36" t="s">
        <v>93</v>
      </c>
      <c r="H36" s="9"/>
      <c r="K36" s="24"/>
      <c r="L36" s="24"/>
      <c r="N36" s="37"/>
      <c r="O36" s="28"/>
      <c r="P36" s="38"/>
      <c r="Q36" s="27"/>
      <c r="R36" s="24"/>
      <c r="S36" s="48"/>
      <c r="T36" s="24"/>
      <c r="V36" s="54"/>
      <c r="X36" s="40"/>
      <c r="Y36" s="40"/>
      <c r="Z36" s="40"/>
      <c r="AA36" s="41"/>
      <c r="AB36" s="41"/>
      <c r="AC36" s="41"/>
      <c r="AD36" s="33"/>
      <c r="AE36" s="33"/>
      <c r="AF36" s="42"/>
      <c r="AG36" s="42"/>
      <c r="AH36" s="29"/>
      <c r="AI36" s="43"/>
      <c r="AJ36" s="71"/>
      <c r="AK36" s="57"/>
      <c r="AL36" s="50"/>
      <c r="AM36" s="29"/>
      <c r="AN36" s="41"/>
      <c r="AO36" s="33"/>
      <c r="AP36" s="33"/>
      <c r="AQ36" s="42"/>
      <c r="AR36" s="29"/>
      <c r="AS36" s="43"/>
      <c r="AT36" s="51"/>
      <c r="AU36" s="51"/>
      <c r="AV36" s="51"/>
      <c r="AW36" s="29"/>
      <c r="AX36" s="41"/>
      <c r="AY36" s="33"/>
      <c r="AZ36" s="42"/>
      <c r="BA36" s="29"/>
      <c r="BB36" s="43"/>
      <c r="BC36" s="29"/>
      <c r="BD36" s="29"/>
      <c r="BE36" s="45"/>
    </row>
    <row r="37" spans="1:57" ht="21.95" customHeight="1">
      <c r="A37" s="52">
        <v>-75.249255096878301</v>
      </c>
      <c r="B37" s="52">
        <v>-110.94072065248</v>
      </c>
      <c r="C37" s="147" t="s">
        <v>825</v>
      </c>
      <c r="D37" s="7" t="s">
        <v>20</v>
      </c>
      <c r="H37" s="76" t="s">
        <v>94</v>
      </c>
      <c r="I37" s="47" t="s">
        <v>95</v>
      </c>
      <c r="J37" s="7" t="s">
        <v>23</v>
      </c>
      <c r="K37" s="24" t="s">
        <v>96</v>
      </c>
      <c r="L37" s="24"/>
      <c r="N37" s="37" t="s">
        <v>34</v>
      </c>
      <c r="O37" s="64">
        <v>8.83</v>
      </c>
      <c r="P37" s="57" t="s">
        <v>28</v>
      </c>
      <c r="Q37" s="50">
        <v>0.03</v>
      </c>
      <c r="R37" s="24"/>
      <c r="S37" s="61">
        <v>8.9445250999999999</v>
      </c>
      <c r="T37" s="59" t="s">
        <v>28</v>
      </c>
      <c r="U37" s="14">
        <v>0.03</v>
      </c>
      <c r="V37" s="64" t="s">
        <v>97</v>
      </c>
      <c r="W37" s="15">
        <v>21</v>
      </c>
      <c r="X37" s="40" t="s">
        <v>30</v>
      </c>
      <c r="Y37" s="34" t="s">
        <v>31</v>
      </c>
      <c r="Z37" s="34">
        <v>27.84</v>
      </c>
      <c r="AA37" s="41"/>
      <c r="AB37" s="41"/>
      <c r="AC37" s="41"/>
      <c r="AD37" s="33"/>
      <c r="AE37" s="33"/>
      <c r="AF37" s="42"/>
      <c r="AG37" s="42"/>
      <c r="AH37" s="29"/>
      <c r="AI37" s="43"/>
      <c r="AJ37" s="44"/>
      <c r="AK37" s="29"/>
      <c r="AL37" s="45"/>
      <c r="AM37" s="29"/>
      <c r="AN37" s="41"/>
      <c r="AO37" s="33"/>
      <c r="AP37" s="33"/>
      <c r="AQ37" s="42"/>
      <c r="AR37" s="29"/>
      <c r="AS37" s="43"/>
      <c r="AT37" s="29"/>
      <c r="AU37" s="29"/>
      <c r="AV37" s="45"/>
      <c r="AW37" s="29"/>
      <c r="AX37" s="41"/>
      <c r="AY37" s="33"/>
      <c r="AZ37" s="42"/>
      <c r="BA37" s="29"/>
      <c r="BB37" s="43"/>
      <c r="BC37" s="29"/>
      <c r="BD37" s="29"/>
      <c r="BE37" s="45"/>
    </row>
    <row r="38" spans="1:57" ht="21.95" customHeight="1">
      <c r="A38" s="52">
        <v>-75.236305958634404</v>
      </c>
      <c r="B38" s="52">
        <v>-110.95371063889</v>
      </c>
      <c r="C38" s="147" t="s">
        <v>825</v>
      </c>
      <c r="D38" s="7" t="s">
        <v>20</v>
      </c>
      <c r="H38" s="44" t="s">
        <v>98</v>
      </c>
      <c r="I38" s="47" t="s">
        <v>644</v>
      </c>
      <c r="J38" s="7" t="s">
        <v>23</v>
      </c>
      <c r="K38" s="24" t="s">
        <v>24</v>
      </c>
      <c r="L38" s="24" t="s">
        <v>99</v>
      </c>
      <c r="M38" s="10" t="s">
        <v>26</v>
      </c>
      <c r="N38" s="37" t="s">
        <v>27</v>
      </c>
      <c r="O38" s="48">
        <v>8.9021572322240718</v>
      </c>
      <c r="P38" s="29" t="s">
        <v>28</v>
      </c>
      <c r="Q38" s="45">
        <v>0.1085305902476827</v>
      </c>
      <c r="R38" s="24"/>
      <c r="S38" s="48">
        <v>8.9021572322240718</v>
      </c>
      <c r="T38" s="29" t="s">
        <v>28</v>
      </c>
      <c r="U38" s="45">
        <v>0.1085305902476827</v>
      </c>
      <c r="V38" s="50" t="s">
        <v>100</v>
      </c>
      <c r="W38" s="15">
        <v>21</v>
      </c>
      <c r="X38" s="40" t="s">
        <v>30</v>
      </c>
      <c r="Y38" s="34" t="s">
        <v>430</v>
      </c>
      <c r="Z38" s="34"/>
      <c r="AA38" s="41"/>
      <c r="AB38" s="41"/>
      <c r="AC38" s="41"/>
      <c r="AD38" s="33"/>
      <c r="AE38" s="33"/>
      <c r="AF38" s="42"/>
      <c r="AG38" s="42"/>
      <c r="AH38" s="29"/>
      <c r="AI38" s="43"/>
      <c r="AJ38" s="44"/>
      <c r="AK38" s="29"/>
      <c r="AL38" s="45"/>
      <c r="AM38" s="29"/>
      <c r="AN38" s="41"/>
      <c r="AO38" s="33"/>
      <c r="AP38" s="33"/>
      <c r="AQ38" s="42"/>
      <c r="AR38" s="29"/>
      <c r="AS38" s="43"/>
      <c r="AT38" s="29"/>
      <c r="AU38" s="29"/>
      <c r="AV38" s="45"/>
      <c r="AW38" s="29"/>
      <c r="AX38" s="41"/>
      <c r="AY38" s="33"/>
      <c r="AZ38" s="42"/>
      <c r="BA38" s="29"/>
      <c r="BB38" s="43"/>
      <c r="BC38" s="29"/>
      <c r="BD38" s="29"/>
      <c r="BE38" s="45"/>
    </row>
    <row r="39" spans="1:57" ht="21.95" customHeight="1">
      <c r="A39" s="52">
        <v>-75.236305958634404</v>
      </c>
      <c r="B39" s="52">
        <v>-110.95371063889</v>
      </c>
      <c r="C39" s="147" t="s">
        <v>825</v>
      </c>
      <c r="D39" s="7" t="s">
        <v>20</v>
      </c>
      <c r="H39" s="44" t="s">
        <v>101</v>
      </c>
      <c r="I39" s="47" t="s">
        <v>22</v>
      </c>
      <c r="J39" s="7" t="s">
        <v>23</v>
      </c>
      <c r="K39" s="24" t="s">
        <v>24</v>
      </c>
      <c r="L39" s="24" t="s">
        <v>102</v>
      </c>
      <c r="M39" s="10" t="s">
        <v>26</v>
      </c>
      <c r="N39" s="37" t="s">
        <v>27</v>
      </c>
      <c r="O39" s="48">
        <v>6.9284546499107433</v>
      </c>
      <c r="P39" s="29" t="s">
        <v>28</v>
      </c>
      <c r="Q39" s="45">
        <v>0.49184829780586431</v>
      </c>
      <c r="R39" s="24"/>
      <c r="S39" s="48">
        <v>6.9284546499107433</v>
      </c>
      <c r="T39" s="29" t="s">
        <v>28</v>
      </c>
      <c r="U39" s="45">
        <v>0.49184829780586431</v>
      </c>
      <c r="V39" s="50" t="s">
        <v>103</v>
      </c>
      <c r="W39" s="15">
        <v>21</v>
      </c>
      <c r="X39" s="40" t="s">
        <v>30</v>
      </c>
      <c r="Y39" s="34" t="s">
        <v>430</v>
      </c>
      <c r="Z39" s="34"/>
      <c r="AA39" s="41"/>
      <c r="AB39" s="41"/>
      <c r="AC39" s="41"/>
      <c r="AD39" s="33"/>
      <c r="AE39" s="33"/>
      <c r="AF39" s="42"/>
      <c r="AG39" s="42"/>
      <c r="AH39" s="29"/>
      <c r="AI39" s="43"/>
      <c r="AJ39" s="44"/>
      <c r="AK39" s="29"/>
      <c r="AL39" s="45"/>
      <c r="AM39" s="29"/>
      <c r="AN39" s="41"/>
      <c r="AO39" s="33"/>
      <c r="AP39" s="33"/>
      <c r="AQ39" s="42"/>
      <c r="AR39" s="29"/>
      <c r="AS39" s="43"/>
      <c r="AT39" s="29"/>
      <c r="AU39" s="29"/>
      <c r="AV39" s="45"/>
      <c r="AW39" s="29"/>
      <c r="AX39" s="41"/>
      <c r="AY39" s="33"/>
      <c r="AZ39" s="42"/>
      <c r="BA39" s="29"/>
      <c r="BB39" s="43"/>
      <c r="BC39" s="29"/>
      <c r="BD39" s="29"/>
      <c r="BE39" s="45"/>
    </row>
    <row r="40" spans="1:57" ht="21.95" customHeight="1">
      <c r="C40" s="147" t="s">
        <v>825</v>
      </c>
      <c r="D40" s="7" t="s">
        <v>20</v>
      </c>
      <c r="G40" s="36" t="s">
        <v>104</v>
      </c>
      <c r="H40" s="9"/>
      <c r="I40" s="47"/>
      <c r="K40" s="24"/>
      <c r="L40" s="24"/>
      <c r="N40" s="37"/>
      <c r="O40" s="28"/>
      <c r="P40" s="38"/>
      <c r="Q40" s="27"/>
      <c r="R40" s="24"/>
      <c r="S40" s="61"/>
      <c r="T40" s="24"/>
      <c r="V40" s="54"/>
      <c r="X40" s="40"/>
      <c r="Y40" s="40"/>
      <c r="Z40" s="40"/>
      <c r="AA40" s="41"/>
      <c r="AB40" s="41"/>
      <c r="AC40" s="41"/>
      <c r="AD40" s="33"/>
      <c r="AE40" s="33"/>
      <c r="AF40" s="42"/>
      <c r="AG40" s="42"/>
      <c r="AH40" s="29"/>
      <c r="AI40" s="43"/>
      <c r="AJ40" s="44"/>
      <c r="AK40" s="29"/>
      <c r="AL40" s="45"/>
      <c r="AM40" s="29"/>
      <c r="AN40" s="41"/>
      <c r="AO40" s="33"/>
      <c r="AP40" s="33"/>
      <c r="AQ40" s="42"/>
      <c r="AR40" s="29"/>
      <c r="AS40" s="43"/>
      <c r="AT40" s="29"/>
      <c r="AU40" s="29"/>
      <c r="AV40" s="45"/>
      <c r="AW40" s="29"/>
      <c r="AX40" s="41"/>
      <c r="AY40" s="33"/>
      <c r="AZ40" s="42"/>
      <c r="BA40" s="29"/>
      <c r="BB40" s="43"/>
      <c r="BC40" s="29"/>
      <c r="BD40" s="29"/>
      <c r="BE40" s="45"/>
    </row>
    <row r="41" spans="1:57" ht="21.95" customHeight="1">
      <c r="A41" s="52">
        <v>-75.291288573169297</v>
      </c>
      <c r="B41" s="52">
        <v>-110.62946914094501</v>
      </c>
      <c r="C41" s="147" t="s">
        <v>825</v>
      </c>
      <c r="D41" s="7" t="s">
        <v>20</v>
      </c>
      <c r="H41" s="44" t="s">
        <v>105</v>
      </c>
      <c r="I41" s="47" t="s">
        <v>53</v>
      </c>
      <c r="J41" s="7" t="s">
        <v>23</v>
      </c>
      <c r="K41" s="24" t="s">
        <v>24</v>
      </c>
      <c r="L41" s="24" t="s">
        <v>106</v>
      </c>
      <c r="M41" s="10" t="s">
        <v>26</v>
      </c>
      <c r="N41" s="37" t="s">
        <v>27</v>
      </c>
      <c r="O41" s="48">
        <v>4.3097117686327424</v>
      </c>
      <c r="P41" s="29" t="s">
        <v>28</v>
      </c>
      <c r="Q41" s="45">
        <v>0.55253585556530149</v>
      </c>
      <c r="R41" s="24"/>
      <c r="S41" s="48">
        <v>4.3097117686327424</v>
      </c>
      <c r="T41" s="29" t="s">
        <v>28</v>
      </c>
      <c r="U41" s="45">
        <v>0.55253585556530149</v>
      </c>
      <c r="V41" s="50" t="s">
        <v>107</v>
      </c>
      <c r="W41" s="15">
        <v>21</v>
      </c>
      <c r="X41" s="40" t="s">
        <v>30</v>
      </c>
      <c r="Y41" s="34" t="s">
        <v>430</v>
      </c>
      <c r="Z41" s="34"/>
      <c r="AA41" s="41"/>
      <c r="AB41" s="41"/>
      <c r="AC41" s="41"/>
      <c r="AD41" s="33"/>
      <c r="AE41" s="33"/>
      <c r="AF41" s="42"/>
      <c r="AG41" s="42"/>
      <c r="AH41" s="29"/>
      <c r="AI41" s="43"/>
      <c r="AJ41" s="44"/>
      <c r="AK41" s="29"/>
      <c r="AL41" s="45"/>
      <c r="AM41" s="29"/>
      <c r="AN41" s="41"/>
      <c r="AO41" s="33"/>
      <c r="AP41" s="33"/>
      <c r="AQ41" s="42"/>
      <c r="AR41" s="29"/>
      <c r="AS41" s="43"/>
      <c r="AT41" s="29"/>
      <c r="AU41" s="29"/>
      <c r="AV41" s="45"/>
      <c r="AW41" s="29"/>
      <c r="AX41" s="41"/>
      <c r="AY41" s="33"/>
      <c r="AZ41" s="42"/>
      <c r="BA41" s="29"/>
      <c r="BB41" s="43"/>
      <c r="BC41" s="29"/>
      <c r="BD41" s="29"/>
      <c r="BE41" s="45"/>
    </row>
    <row r="42" spans="1:57" ht="21.95" customHeight="1">
      <c r="A42" s="52">
        <v>-75.291288573169297</v>
      </c>
      <c r="B42" s="52">
        <v>-110.62946914094501</v>
      </c>
      <c r="C42" s="147" t="s">
        <v>825</v>
      </c>
      <c r="D42" s="7" t="s">
        <v>20</v>
      </c>
      <c r="H42" s="44" t="s">
        <v>108</v>
      </c>
      <c r="I42" s="47" t="s">
        <v>95</v>
      </c>
      <c r="J42" s="7" t="s">
        <v>23</v>
      </c>
      <c r="K42" s="24" t="s">
        <v>24</v>
      </c>
      <c r="L42" s="24" t="s">
        <v>109</v>
      </c>
      <c r="M42" s="10" t="s">
        <v>26</v>
      </c>
      <c r="N42" s="37" t="s">
        <v>27</v>
      </c>
      <c r="O42" s="48">
        <v>5.0688922463267394</v>
      </c>
      <c r="P42" s="29" t="s">
        <v>28</v>
      </c>
      <c r="Q42" s="45">
        <v>0.15538198538769712</v>
      </c>
      <c r="R42" s="24"/>
      <c r="S42" s="48">
        <v>5.0688922463267394</v>
      </c>
      <c r="T42" s="29" t="s">
        <v>28</v>
      </c>
      <c r="U42" s="45">
        <v>0.15538198538769712</v>
      </c>
      <c r="V42" s="50" t="s">
        <v>110</v>
      </c>
      <c r="W42" s="15">
        <v>21</v>
      </c>
      <c r="X42" s="40" t="s">
        <v>30</v>
      </c>
      <c r="Y42" s="34" t="s">
        <v>430</v>
      </c>
      <c r="Z42" s="34"/>
      <c r="AA42" s="41"/>
      <c r="AB42" s="41"/>
      <c r="AC42" s="41"/>
      <c r="AD42" s="33"/>
      <c r="AE42" s="33"/>
      <c r="AF42" s="42"/>
      <c r="AG42" s="42"/>
      <c r="AH42" s="29"/>
      <c r="AI42" s="43"/>
      <c r="AJ42" s="44"/>
      <c r="AK42" s="29"/>
      <c r="AL42" s="45"/>
      <c r="AM42" s="29"/>
      <c r="AN42" s="41"/>
      <c r="AO42" s="33"/>
      <c r="AP42" s="33"/>
      <c r="AQ42" s="42"/>
      <c r="AR42" s="29"/>
      <c r="AS42" s="43"/>
      <c r="AT42" s="29"/>
      <c r="AU42" s="29"/>
      <c r="AV42" s="45"/>
      <c r="AW42" s="29"/>
      <c r="AX42" s="41"/>
      <c r="AY42" s="33"/>
      <c r="AZ42" s="42"/>
      <c r="BA42" s="29"/>
      <c r="BB42" s="43"/>
      <c r="BC42" s="29"/>
      <c r="BD42" s="29"/>
      <c r="BE42" s="45"/>
    </row>
    <row r="43" spans="1:57" ht="21.95" customHeight="1">
      <c r="A43" s="52">
        <v>-75.291288573169297</v>
      </c>
      <c r="B43" s="52">
        <v>-110.62946914094501</v>
      </c>
      <c r="C43" s="147" t="s">
        <v>825</v>
      </c>
      <c r="D43" s="7" t="s">
        <v>20</v>
      </c>
      <c r="H43" s="44" t="s">
        <v>111</v>
      </c>
      <c r="I43" s="47" t="s">
        <v>789</v>
      </c>
      <c r="J43" s="7" t="s">
        <v>23</v>
      </c>
      <c r="K43" s="24" t="s">
        <v>24</v>
      </c>
      <c r="L43" s="24" t="s">
        <v>112</v>
      </c>
      <c r="M43" s="10" t="s">
        <v>26</v>
      </c>
      <c r="N43" s="37" t="s">
        <v>27</v>
      </c>
      <c r="O43" s="48">
        <v>5.8086761462861958</v>
      </c>
      <c r="P43" s="29" t="s">
        <v>28</v>
      </c>
      <c r="Q43" s="45">
        <v>0.44494800893104502</v>
      </c>
      <c r="R43" s="24"/>
      <c r="S43" s="48">
        <v>5.8086761462861958</v>
      </c>
      <c r="T43" s="29" t="s">
        <v>28</v>
      </c>
      <c r="U43" s="45">
        <v>0.44494800893104502</v>
      </c>
      <c r="V43" s="50" t="s">
        <v>113</v>
      </c>
      <c r="W43" s="15">
        <v>21</v>
      </c>
      <c r="X43" s="40" t="s">
        <v>30</v>
      </c>
      <c r="Y43" s="34" t="s">
        <v>430</v>
      </c>
      <c r="Z43" s="34"/>
      <c r="AA43" s="41"/>
      <c r="AB43" s="41"/>
      <c r="AC43" s="41"/>
      <c r="AD43" s="33"/>
      <c r="AE43" s="33"/>
      <c r="AF43" s="42"/>
      <c r="AG43" s="42"/>
      <c r="AH43" s="29"/>
      <c r="AI43" s="43"/>
      <c r="AJ43" s="55"/>
      <c r="AK43" s="28"/>
      <c r="AL43" s="27"/>
      <c r="AM43" s="29"/>
      <c r="AN43" s="41"/>
      <c r="AO43" s="33"/>
      <c r="AP43" s="26"/>
      <c r="AQ43" s="26"/>
      <c r="AR43" s="26"/>
      <c r="AS43" s="26"/>
      <c r="AT43" s="28"/>
      <c r="AU43" s="28"/>
      <c r="AV43" s="28"/>
      <c r="AW43" s="29"/>
      <c r="AX43" s="41"/>
      <c r="AY43" s="33"/>
      <c r="AZ43" s="42"/>
      <c r="BA43" s="29"/>
      <c r="BB43" s="43"/>
      <c r="BC43" s="28"/>
      <c r="BD43" s="28"/>
      <c r="BE43" s="28"/>
    </row>
    <row r="44" spans="1:57" ht="21.95" customHeight="1">
      <c r="C44" s="147" t="s">
        <v>825</v>
      </c>
      <c r="D44" s="7" t="s">
        <v>20</v>
      </c>
      <c r="G44" s="36" t="s">
        <v>114</v>
      </c>
      <c r="H44" s="9"/>
      <c r="I44" s="47"/>
      <c r="K44" s="24"/>
      <c r="L44" s="24"/>
      <c r="N44" s="37"/>
      <c r="O44" s="28"/>
      <c r="P44" s="38"/>
      <c r="Q44" s="27"/>
      <c r="R44" s="24"/>
      <c r="S44" s="61"/>
      <c r="T44" s="24"/>
      <c r="V44" s="54"/>
      <c r="X44" s="40"/>
      <c r="Y44" s="40"/>
      <c r="Z44" s="40"/>
      <c r="AA44" s="41"/>
      <c r="AB44" s="41"/>
      <c r="AC44" s="41"/>
      <c r="AD44" s="33"/>
      <c r="AE44" s="33"/>
      <c r="AF44" s="42"/>
      <c r="AG44" s="42"/>
      <c r="AH44" s="29"/>
      <c r="AI44" s="43"/>
      <c r="AJ44" s="44"/>
      <c r="AK44" s="29"/>
      <c r="AL44" s="45"/>
      <c r="AM44" s="29"/>
      <c r="AN44" s="41"/>
      <c r="AO44" s="33"/>
      <c r="AP44" s="33"/>
      <c r="AQ44" s="42"/>
      <c r="AR44" s="29"/>
      <c r="AS44" s="43"/>
      <c r="AT44" s="29"/>
      <c r="AU44" s="29"/>
      <c r="AV44" s="45"/>
      <c r="AW44" s="29"/>
      <c r="AX44" s="41"/>
      <c r="AY44" s="33"/>
      <c r="AZ44" s="42"/>
      <c r="BA44" s="29"/>
      <c r="BB44" s="43"/>
      <c r="BC44" s="29"/>
      <c r="BD44" s="29"/>
      <c r="BE44" s="45"/>
    </row>
    <row r="45" spans="1:57" ht="21.95" customHeight="1">
      <c r="A45" s="52">
        <v>-75.206996809979998</v>
      </c>
      <c r="B45" s="52">
        <v>-110.463041548188</v>
      </c>
      <c r="C45" s="147" t="s">
        <v>825</v>
      </c>
      <c r="D45" s="7" t="s">
        <v>20</v>
      </c>
      <c r="H45" s="44" t="s">
        <v>115</v>
      </c>
      <c r="I45" s="47" t="s">
        <v>81</v>
      </c>
      <c r="J45" s="7" t="s">
        <v>23</v>
      </c>
      <c r="K45" s="24" t="s">
        <v>24</v>
      </c>
      <c r="L45" s="24" t="s">
        <v>116</v>
      </c>
      <c r="M45" s="10" t="s">
        <v>26</v>
      </c>
      <c r="N45" s="37" t="s">
        <v>27</v>
      </c>
      <c r="O45" s="48">
        <v>5.5093363671605067</v>
      </c>
      <c r="P45" s="29" t="s">
        <v>28</v>
      </c>
      <c r="Q45" s="45">
        <v>0.40403296617676443</v>
      </c>
      <c r="R45" s="24"/>
      <c r="S45" s="48">
        <v>5.5093363671605067</v>
      </c>
      <c r="T45" s="29" t="s">
        <v>28</v>
      </c>
      <c r="U45" s="45">
        <v>0.40403296617676443</v>
      </c>
      <c r="V45" s="50" t="s">
        <v>117</v>
      </c>
      <c r="W45" s="15">
        <v>21</v>
      </c>
      <c r="X45" s="40" t="s">
        <v>30</v>
      </c>
      <c r="Y45" s="34" t="s">
        <v>430</v>
      </c>
      <c r="Z45" s="34"/>
      <c r="AA45" s="41"/>
      <c r="AB45" s="41"/>
      <c r="AC45" s="41"/>
      <c r="AD45" s="33"/>
      <c r="AE45" s="33"/>
      <c r="AF45" s="42"/>
      <c r="AG45" s="42"/>
      <c r="AH45" s="29"/>
      <c r="AI45" s="43"/>
      <c r="AJ45" s="55"/>
      <c r="AK45" s="28"/>
      <c r="AL45" s="27"/>
      <c r="AM45" s="29"/>
      <c r="AN45" s="41"/>
      <c r="AO45" s="33"/>
      <c r="AP45" s="26"/>
      <c r="AQ45" s="26"/>
      <c r="AR45" s="26"/>
      <c r="AS45" s="26"/>
      <c r="AT45" s="28"/>
      <c r="AU45" s="28"/>
      <c r="AV45" s="28"/>
      <c r="AW45" s="29"/>
      <c r="AX45" s="41"/>
      <c r="AY45" s="33"/>
      <c r="AZ45" s="42"/>
      <c r="BA45" s="29"/>
      <c r="BB45" s="43"/>
      <c r="BC45" s="28"/>
      <c r="BD45" s="28"/>
      <c r="BE45" s="28"/>
    </row>
    <row r="46" spans="1:57" ht="21.95" customHeight="1">
      <c r="C46" s="147" t="s">
        <v>825</v>
      </c>
      <c r="D46" s="7" t="s">
        <v>20</v>
      </c>
      <c r="G46" s="36" t="s">
        <v>860</v>
      </c>
      <c r="H46" s="9"/>
      <c r="I46" s="47"/>
      <c r="K46" s="24"/>
      <c r="L46" s="24"/>
      <c r="N46" s="37"/>
      <c r="O46" s="28"/>
      <c r="P46" s="38"/>
      <c r="Q46" s="27"/>
      <c r="R46" s="24"/>
      <c r="S46" s="28"/>
      <c r="T46" s="38"/>
      <c r="U46" s="27"/>
      <c r="V46" s="54"/>
      <c r="X46" s="40"/>
      <c r="Y46" s="40"/>
      <c r="Z46" s="40"/>
      <c r="AA46" s="41"/>
      <c r="AB46" s="41"/>
      <c r="AC46" s="41"/>
      <c r="AD46" s="33"/>
      <c r="AE46" s="33"/>
      <c r="AF46" s="42"/>
      <c r="AG46" s="42"/>
      <c r="AH46" s="29"/>
      <c r="AI46" s="43"/>
      <c r="AJ46" s="44"/>
      <c r="AK46" s="29"/>
      <c r="AL46" s="45"/>
      <c r="AM46" s="29"/>
      <c r="AN46" s="41"/>
      <c r="AO46" s="33"/>
      <c r="AP46" s="33"/>
      <c r="AQ46" s="42"/>
      <c r="AR46" s="29"/>
      <c r="AS46" s="43"/>
      <c r="AT46" s="29"/>
      <c r="AU46" s="29"/>
      <c r="AV46" s="45"/>
      <c r="AW46" s="29"/>
      <c r="AX46" s="41"/>
      <c r="AY46" s="33"/>
      <c r="AZ46" s="42"/>
      <c r="BA46" s="29"/>
      <c r="BB46" s="43"/>
      <c r="BC46" s="29"/>
      <c r="BD46" s="29"/>
      <c r="BE46" s="45"/>
    </row>
    <row r="47" spans="1:57" ht="21.95" customHeight="1">
      <c r="A47" s="52">
        <v>-75.284218025421595</v>
      </c>
      <c r="B47" s="52">
        <v>-110.251799228127</v>
      </c>
      <c r="C47" s="147" t="s">
        <v>825</v>
      </c>
      <c r="D47" s="7" t="s">
        <v>20</v>
      </c>
      <c r="H47" s="44" t="s">
        <v>118</v>
      </c>
      <c r="I47" s="47" t="s">
        <v>53</v>
      </c>
      <c r="J47" s="7" t="s">
        <v>23</v>
      </c>
      <c r="K47" s="24" t="s">
        <v>24</v>
      </c>
      <c r="L47" s="24" t="s">
        <v>119</v>
      </c>
      <c r="M47" s="10" t="s">
        <v>26</v>
      </c>
      <c r="N47" s="37" t="s">
        <v>27</v>
      </c>
      <c r="O47" s="48">
        <v>6.2195238231639864</v>
      </c>
      <c r="P47" s="29" t="s">
        <v>28</v>
      </c>
      <c r="Q47" s="45">
        <v>0.34932296450988848</v>
      </c>
      <c r="R47" s="24"/>
      <c r="S47" s="48">
        <v>6.2195238231639864</v>
      </c>
      <c r="T47" s="29" t="s">
        <v>28</v>
      </c>
      <c r="U47" s="45">
        <v>0.34932296450988848</v>
      </c>
      <c r="V47" s="50" t="s">
        <v>120</v>
      </c>
      <c r="W47" s="15">
        <v>21</v>
      </c>
      <c r="X47" s="40" t="s">
        <v>30</v>
      </c>
      <c r="Y47" s="34" t="s">
        <v>430</v>
      </c>
      <c r="Z47" s="34"/>
      <c r="AA47" s="41"/>
      <c r="AB47" s="41"/>
      <c r="AC47" s="41"/>
      <c r="AD47" s="33"/>
      <c r="AE47" s="33"/>
      <c r="AF47" s="42"/>
      <c r="AG47" s="42"/>
      <c r="AH47" s="29"/>
      <c r="AI47" s="43"/>
      <c r="AJ47" s="44"/>
      <c r="AK47" s="29"/>
      <c r="AL47" s="45"/>
      <c r="AM47" s="29"/>
      <c r="AN47" s="41"/>
      <c r="AO47" s="33"/>
      <c r="AP47" s="33"/>
      <c r="AQ47" s="42"/>
      <c r="AR47" s="29"/>
      <c r="AS47" s="43"/>
      <c r="AT47" s="29"/>
      <c r="AU47" s="29"/>
      <c r="AV47" s="45"/>
      <c r="AW47" s="29"/>
      <c r="AX47" s="41"/>
      <c r="AY47" s="33"/>
      <c r="AZ47" s="42"/>
      <c r="BA47" s="29"/>
      <c r="BB47" s="43"/>
      <c r="BC47" s="29"/>
      <c r="BD47" s="29"/>
      <c r="BE47" s="45"/>
    </row>
    <row r="48" spans="1:57" ht="21.95" customHeight="1">
      <c r="A48" s="52">
        <v>-75.284218025421595</v>
      </c>
      <c r="B48" s="52">
        <v>-110.251799228127</v>
      </c>
      <c r="C48" s="147" t="s">
        <v>825</v>
      </c>
      <c r="D48" s="7" t="s">
        <v>20</v>
      </c>
      <c r="H48" s="44" t="s">
        <v>121</v>
      </c>
      <c r="I48" s="47" t="s">
        <v>22</v>
      </c>
      <c r="J48" s="7" t="s">
        <v>23</v>
      </c>
      <c r="K48" s="24" t="s">
        <v>24</v>
      </c>
      <c r="L48" s="24" t="s">
        <v>122</v>
      </c>
      <c r="M48" s="10" t="s">
        <v>26</v>
      </c>
      <c r="N48" s="37" t="s">
        <v>27</v>
      </c>
      <c r="O48" s="48">
        <v>5.9283821874585199</v>
      </c>
      <c r="P48" s="29" t="s">
        <v>28</v>
      </c>
      <c r="Q48" s="45">
        <v>0.34828570912386214</v>
      </c>
      <c r="R48" s="24"/>
      <c r="S48" s="48">
        <v>5.9283821874585199</v>
      </c>
      <c r="T48" s="29" t="s">
        <v>28</v>
      </c>
      <c r="U48" s="45">
        <v>0.34828570912386214</v>
      </c>
      <c r="V48" s="50" t="s">
        <v>123</v>
      </c>
      <c r="W48" s="15">
        <v>21</v>
      </c>
      <c r="X48" s="40" t="s">
        <v>30</v>
      </c>
      <c r="Y48" s="34" t="s">
        <v>430</v>
      </c>
      <c r="Z48" s="34"/>
      <c r="AA48" s="41"/>
      <c r="AB48" s="41"/>
      <c r="AC48" s="41"/>
      <c r="AD48" s="33"/>
      <c r="AE48" s="33"/>
      <c r="AF48" s="42"/>
      <c r="AG48" s="42"/>
      <c r="AH48" s="29"/>
      <c r="AI48" s="43"/>
      <c r="AJ48" s="55"/>
      <c r="AK48" s="28"/>
      <c r="AL48" s="27"/>
      <c r="AM48" s="29"/>
      <c r="AN48" s="41"/>
      <c r="AO48" s="33"/>
      <c r="AP48" s="26"/>
      <c r="AQ48" s="26"/>
      <c r="AR48" s="26"/>
      <c r="AS48" s="26"/>
      <c r="AT48" s="28"/>
      <c r="AU48" s="28"/>
      <c r="AV48" s="28"/>
      <c r="AW48" s="29"/>
      <c r="AX48" s="41"/>
      <c r="AY48" s="33"/>
      <c r="AZ48" s="42"/>
      <c r="BA48" s="29"/>
      <c r="BB48" s="43"/>
      <c r="BC48" s="28"/>
      <c r="BD48" s="28"/>
      <c r="BE48" s="28"/>
    </row>
    <row r="49" spans="1:58" ht="21.95" customHeight="1">
      <c r="C49" s="147" t="s">
        <v>825</v>
      </c>
      <c r="D49" s="7" t="s">
        <v>20</v>
      </c>
      <c r="G49" s="36" t="s">
        <v>124</v>
      </c>
      <c r="H49" s="9"/>
      <c r="I49" s="47"/>
      <c r="K49" s="24"/>
      <c r="L49" s="24"/>
      <c r="N49" s="37"/>
      <c r="O49" s="28"/>
      <c r="P49" s="38"/>
      <c r="Q49" s="27"/>
      <c r="R49" s="24"/>
      <c r="S49" s="28"/>
      <c r="T49" s="38"/>
      <c r="U49" s="27"/>
      <c r="V49" s="54"/>
      <c r="X49" s="40"/>
      <c r="Y49" s="40"/>
      <c r="Z49" s="40"/>
      <c r="AA49" s="41"/>
      <c r="AB49" s="41"/>
      <c r="AC49" s="41"/>
      <c r="AD49" s="33"/>
      <c r="AE49" s="33"/>
      <c r="AF49" s="42"/>
      <c r="AG49" s="42"/>
      <c r="AH49" s="29"/>
      <c r="AI49" s="43"/>
      <c r="AJ49" s="44"/>
      <c r="AK49" s="29"/>
      <c r="AL49" s="45"/>
      <c r="AM49" s="29"/>
      <c r="AN49" s="41"/>
      <c r="AO49" s="33"/>
      <c r="AP49" s="33"/>
      <c r="AQ49" s="42"/>
      <c r="AR49" s="29"/>
      <c r="AS49" s="43"/>
      <c r="AT49" s="29"/>
      <c r="AU49" s="29"/>
      <c r="AV49" s="45"/>
      <c r="AW49" s="29"/>
      <c r="AX49" s="41"/>
      <c r="AY49" s="33"/>
      <c r="AZ49" s="42"/>
      <c r="BA49" s="29"/>
      <c r="BB49" s="43"/>
      <c r="BC49" s="29"/>
      <c r="BD49" s="29"/>
      <c r="BE49" s="45"/>
    </row>
    <row r="50" spans="1:58" ht="21.95" customHeight="1">
      <c r="A50" s="77">
        <v>-75.420043000000007</v>
      </c>
      <c r="B50" s="7">
        <v>-110.530083</v>
      </c>
      <c r="C50" s="147" t="s">
        <v>825</v>
      </c>
      <c r="D50" s="7" t="s">
        <v>20</v>
      </c>
      <c r="H50" s="44" t="s">
        <v>125</v>
      </c>
      <c r="I50" s="47" t="s">
        <v>790</v>
      </c>
      <c r="J50" s="7" t="s">
        <v>23</v>
      </c>
      <c r="K50" s="24" t="s">
        <v>24</v>
      </c>
      <c r="L50" s="24" t="s">
        <v>126</v>
      </c>
      <c r="M50" s="10" t="s">
        <v>26</v>
      </c>
      <c r="N50" s="37" t="s">
        <v>27</v>
      </c>
      <c r="O50" s="44">
        <v>5.2849631193709969</v>
      </c>
      <c r="P50" s="44" t="s">
        <v>28</v>
      </c>
      <c r="Q50" s="45">
        <v>6.2694244371770694E-2</v>
      </c>
      <c r="S50" s="44">
        <v>5.2849631193709969</v>
      </c>
      <c r="T50" s="44" t="s">
        <v>28</v>
      </c>
      <c r="U50" s="45">
        <v>6.2694244371770694E-2</v>
      </c>
      <c r="V50" s="78" t="s">
        <v>127</v>
      </c>
      <c r="W50" s="15">
        <v>21</v>
      </c>
      <c r="X50" s="40" t="s">
        <v>30</v>
      </c>
      <c r="Y50" s="34" t="s">
        <v>430</v>
      </c>
      <c r="Z50" s="34"/>
      <c r="AA50" s="17"/>
      <c r="AB50" s="41"/>
      <c r="AC50" s="41"/>
      <c r="AD50" s="41"/>
      <c r="AE50" s="33"/>
      <c r="AF50" s="33"/>
      <c r="AG50" s="42"/>
      <c r="AH50" s="42"/>
      <c r="AI50" s="29"/>
      <c r="AJ50" s="43"/>
      <c r="AK50" s="55"/>
      <c r="AL50" s="28"/>
      <c r="AM50" s="27"/>
      <c r="AN50" s="29"/>
      <c r="AO50" s="41"/>
      <c r="AP50" s="33"/>
      <c r="AQ50" s="26"/>
      <c r="AR50" s="26"/>
      <c r="AS50" s="26"/>
      <c r="AT50" s="26"/>
      <c r="AU50" s="28"/>
      <c r="AV50" s="28"/>
      <c r="AW50" s="28"/>
      <c r="AX50" s="29"/>
      <c r="AY50" s="41"/>
      <c r="AZ50" s="33"/>
      <c r="BA50" s="42"/>
      <c r="BB50" s="29"/>
      <c r="BC50" s="43"/>
      <c r="BD50" s="28"/>
      <c r="BE50" s="28"/>
      <c r="BF50" s="28"/>
    </row>
    <row r="51" spans="1:58" s="7" customFormat="1" ht="21.95" customHeight="1">
      <c r="C51" s="147" t="s">
        <v>825</v>
      </c>
      <c r="D51" s="7" t="s">
        <v>20</v>
      </c>
      <c r="F51" s="310"/>
      <c r="G51" s="29"/>
      <c r="H51" s="79"/>
      <c r="I51" s="37"/>
      <c r="J51" s="24"/>
      <c r="K51" s="24"/>
      <c r="N51" s="10"/>
      <c r="O51" s="48"/>
      <c r="P51" s="29"/>
      <c r="Q51" s="35"/>
      <c r="R51" s="44"/>
      <c r="S51" s="49"/>
      <c r="T51" s="12"/>
      <c r="U51" s="30"/>
      <c r="V51" s="40"/>
      <c r="W51" s="15"/>
      <c r="X51" s="34"/>
      <c r="Y51" s="40"/>
      <c r="Z51" s="40"/>
      <c r="AA51" s="41"/>
      <c r="AB51" s="41"/>
      <c r="AC51" s="33"/>
      <c r="AD51" s="33"/>
      <c r="AE51" s="33"/>
      <c r="AF51" s="33"/>
      <c r="AG51" s="29"/>
      <c r="AH51" s="33"/>
      <c r="AI51" s="38"/>
      <c r="AJ51" s="38"/>
      <c r="AK51" s="38"/>
      <c r="AL51" s="29"/>
      <c r="AM51" s="41"/>
      <c r="AN51" s="33"/>
      <c r="AO51" s="22"/>
      <c r="AP51" s="22"/>
      <c r="AQ51" s="22"/>
      <c r="AR51" s="22"/>
      <c r="AS51" s="38"/>
      <c r="AT51" s="38"/>
      <c r="AU51" s="38"/>
      <c r="AV51" s="29"/>
      <c r="AW51" s="41"/>
      <c r="AX51" s="33"/>
      <c r="AY51" s="33"/>
      <c r="AZ51" s="29"/>
      <c r="BA51" s="33"/>
      <c r="BB51" s="38"/>
      <c r="BC51" s="38"/>
      <c r="BD51" s="38"/>
    </row>
    <row r="52" spans="1:58" s="7" customFormat="1" ht="21.95" customHeight="1">
      <c r="C52" s="147" t="s">
        <v>825</v>
      </c>
      <c r="D52" s="7" t="s">
        <v>20</v>
      </c>
      <c r="F52" s="310"/>
      <c r="G52" s="80" t="s">
        <v>128</v>
      </c>
      <c r="H52" s="79"/>
      <c r="I52" s="37"/>
      <c r="J52" s="24"/>
      <c r="K52" s="24"/>
      <c r="N52" s="10"/>
      <c r="O52" s="48"/>
      <c r="P52" s="29"/>
      <c r="Q52" s="35"/>
      <c r="R52" s="44"/>
      <c r="S52" s="49"/>
      <c r="T52" s="12"/>
      <c r="U52" s="30"/>
      <c r="V52" s="40"/>
      <c r="W52" s="15"/>
      <c r="X52" s="34"/>
      <c r="Y52" s="40"/>
      <c r="Z52" s="40"/>
      <c r="AA52" s="41"/>
      <c r="AB52" s="41"/>
      <c r="AC52" s="33"/>
      <c r="AD52" s="33"/>
      <c r="AE52" s="33"/>
      <c r="AF52" s="33"/>
      <c r="AG52" s="29"/>
      <c r="AH52" s="33"/>
      <c r="AI52" s="38"/>
      <c r="AJ52" s="38"/>
      <c r="AK52" s="38"/>
      <c r="AL52" s="29"/>
      <c r="AM52" s="41"/>
      <c r="AN52" s="33"/>
      <c r="AO52" s="22"/>
      <c r="AP52" s="22"/>
      <c r="AQ52" s="22"/>
      <c r="AR52" s="22"/>
      <c r="AS52" s="38"/>
      <c r="AT52" s="38"/>
      <c r="AU52" s="38"/>
      <c r="AV52" s="29"/>
      <c r="AW52" s="41"/>
      <c r="AX52" s="33"/>
      <c r="AY52" s="33"/>
      <c r="AZ52" s="29"/>
      <c r="BA52" s="33"/>
      <c r="BB52" s="38"/>
      <c r="BC52" s="38"/>
      <c r="BD52" s="38"/>
    </row>
    <row r="53" spans="1:58" ht="21.95" customHeight="1">
      <c r="C53" s="147" t="s">
        <v>825</v>
      </c>
      <c r="D53" s="7" t="s">
        <v>20</v>
      </c>
      <c r="G53" s="36" t="s">
        <v>129</v>
      </c>
      <c r="H53" s="9"/>
      <c r="I53" s="47"/>
      <c r="K53" s="24"/>
      <c r="L53" s="24"/>
      <c r="N53" s="37"/>
      <c r="O53" s="28"/>
      <c r="P53" s="38"/>
      <c r="Q53" s="27"/>
      <c r="R53" s="24"/>
      <c r="S53" s="39"/>
      <c r="T53" s="24"/>
      <c r="U53" s="35"/>
      <c r="V53" s="17"/>
      <c r="X53" s="40"/>
      <c r="Y53" s="40"/>
      <c r="Z53" s="40"/>
      <c r="AA53" s="41"/>
      <c r="AB53" s="41"/>
      <c r="AC53" s="41"/>
      <c r="AD53" s="26"/>
      <c r="AE53" s="33"/>
      <c r="AF53" s="42"/>
      <c r="AG53" s="42"/>
      <c r="AH53" s="29"/>
      <c r="AI53" s="43"/>
      <c r="AJ53" s="55"/>
      <c r="AK53" s="28"/>
      <c r="AL53" s="27"/>
      <c r="AM53" s="29"/>
      <c r="AN53" s="41"/>
      <c r="AO53" s="33"/>
      <c r="AP53" s="26"/>
      <c r="AQ53" s="26"/>
      <c r="AR53" s="26"/>
      <c r="AS53" s="26"/>
      <c r="AT53" s="28"/>
      <c r="AU53" s="28"/>
      <c r="AV53" s="28"/>
      <c r="AW53" s="29"/>
      <c r="AX53" s="41"/>
      <c r="AY53" s="33"/>
      <c r="AZ53" s="42"/>
      <c r="BA53" s="29"/>
      <c r="BB53" s="43"/>
      <c r="BC53" s="28"/>
      <c r="BD53" s="28"/>
      <c r="BE53" s="28"/>
    </row>
    <row r="54" spans="1:58" ht="21.95" customHeight="1">
      <c r="A54" s="52">
        <v>-75.386985420220498</v>
      </c>
      <c r="B54" s="52">
        <v>-111.24594935554001</v>
      </c>
      <c r="C54" s="147" t="s">
        <v>825</v>
      </c>
      <c r="D54" s="7" t="s">
        <v>20</v>
      </c>
      <c r="H54" s="16" t="s">
        <v>130</v>
      </c>
      <c r="I54" s="47" t="s">
        <v>53</v>
      </c>
      <c r="J54" s="7" t="s">
        <v>23</v>
      </c>
      <c r="K54" s="10" t="s">
        <v>33</v>
      </c>
      <c r="L54" s="10">
        <v>1859</v>
      </c>
      <c r="M54" s="10" t="s">
        <v>26</v>
      </c>
      <c r="N54" s="10" t="s">
        <v>34</v>
      </c>
      <c r="O54" s="56">
        <v>6.52</v>
      </c>
      <c r="P54" s="57" t="s">
        <v>28</v>
      </c>
      <c r="Q54" s="58">
        <v>0.13</v>
      </c>
      <c r="R54" s="18"/>
      <c r="S54" s="61">
        <v>6.6045643999999992</v>
      </c>
      <c r="T54" s="59" t="s">
        <v>28</v>
      </c>
      <c r="U54" s="14">
        <v>0.13</v>
      </c>
      <c r="V54" s="13" t="s">
        <v>131</v>
      </c>
      <c r="W54" s="15">
        <v>18</v>
      </c>
      <c r="X54" s="10" t="s">
        <v>45</v>
      </c>
      <c r="Y54" s="34" t="s">
        <v>31</v>
      </c>
      <c r="Z54" s="34">
        <v>27.84</v>
      </c>
    </row>
    <row r="55" spans="1:58" ht="21.95" customHeight="1">
      <c r="A55" s="52">
        <v>-75.386985420220498</v>
      </c>
      <c r="B55" s="52">
        <v>-111.24594935554001</v>
      </c>
      <c r="C55" s="147" t="s">
        <v>825</v>
      </c>
      <c r="D55" s="7" t="s">
        <v>20</v>
      </c>
      <c r="H55" s="16" t="s">
        <v>132</v>
      </c>
      <c r="I55" s="47" t="s">
        <v>53</v>
      </c>
      <c r="J55" s="7" t="s">
        <v>23</v>
      </c>
      <c r="K55" s="10" t="s">
        <v>33</v>
      </c>
      <c r="L55" s="10">
        <v>1853</v>
      </c>
      <c r="M55" s="10" t="s">
        <v>26</v>
      </c>
      <c r="N55" s="10" t="s">
        <v>27</v>
      </c>
      <c r="O55" s="56">
        <v>6.8</v>
      </c>
      <c r="P55" s="57" t="s">
        <v>28</v>
      </c>
      <c r="Q55" s="58">
        <v>0.2</v>
      </c>
      <c r="R55" s="18"/>
      <c r="S55" s="61">
        <v>6.8881959999999989</v>
      </c>
      <c r="T55" s="59" t="s">
        <v>28</v>
      </c>
      <c r="U55" s="14">
        <v>0.2</v>
      </c>
      <c r="V55" s="13" t="s">
        <v>133</v>
      </c>
      <c r="W55" s="15">
        <v>18</v>
      </c>
      <c r="X55" s="10" t="s">
        <v>45</v>
      </c>
      <c r="Y55" s="34" t="s">
        <v>31</v>
      </c>
      <c r="Z55" s="34">
        <v>27.84</v>
      </c>
    </row>
    <row r="56" spans="1:58" ht="21.95" customHeight="1">
      <c r="C56" s="147" t="s">
        <v>825</v>
      </c>
      <c r="D56" s="7" t="s">
        <v>20</v>
      </c>
      <c r="G56" s="36" t="s">
        <v>134</v>
      </c>
      <c r="H56" s="9"/>
      <c r="I56" s="47"/>
      <c r="K56" s="24"/>
      <c r="L56" s="24"/>
      <c r="N56" s="37"/>
      <c r="O56" s="28"/>
      <c r="P56" s="38"/>
      <c r="Q56" s="27"/>
      <c r="R56" s="24"/>
      <c r="S56" s="39"/>
      <c r="T56" s="24"/>
      <c r="U56" s="35"/>
      <c r="V56" s="17"/>
      <c r="X56" s="40"/>
      <c r="Y56" s="40"/>
      <c r="Z56" s="40"/>
      <c r="AA56" s="41"/>
      <c r="AB56" s="41"/>
      <c r="AC56" s="41"/>
      <c r="AD56" s="26"/>
      <c r="AE56" s="33"/>
      <c r="AF56" s="42"/>
      <c r="AG56" s="42"/>
      <c r="AH56" s="29"/>
      <c r="AI56" s="43"/>
      <c r="AJ56" s="55"/>
      <c r="AK56" s="28"/>
      <c r="AL56" s="27"/>
      <c r="AM56" s="29"/>
      <c r="AN56" s="41"/>
      <c r="AO56" s="33"/>
      <c r="AP56" s="26"/>
      <c r="AQ56" s="26"/>
      <c r="AR56" s="26"/>
      <c r="AS56" s="26"/>
      <c r="AT56" s="28"/>
      <c r="AU56" s="28"/>
      <c r="AV56" s="28"/>
      <c r="AW56" s="29"/>
      <c r="AX56" s="41"/>
      <c r="AY56" s="33"/>
      <c r="AZ56" s="42"/>
      <c r="BA56" s="29"/>
      <c r="BB56" s="43"/>
      <c r="BC56" s="28"/>
      <c r="BD56" s="28"/>
      <c r="BE56" s="28"/>
    </row>
    <row r="57" spans="1:58" ht="21.95" customHeight="1">
      <c r="A57" s="52">
        <v>-75.370275315247</v>
      </c>
      <c r="B57" s="52">
        <v>-111.29209526093</v>
      </c>
      <c r="C57" s="147" t="s">
        <v>825</v>
      </c>
      <c r="D57" s="7" t="s">
        <v>20</v>
      </c>
      <c r="H57" s="16" t="s">
        <v>135</v>
      </c>
      <c r="I57" s="47" t="s">
        <v>22</v>
      </c>
      <c r="J57" s="7" t="s">
        <v>23</v>
      </c>
      <c r="K57" s="10" t="s">
        <v>33</v>
      </c>
      <c r="L57" s="10">
        <v>1857</v>
      </c>
      <c r="M57" s="10" t="s">
        <v>26</v>
      </c>
      <c r="N57" s="10" t="s">
        <v>34</v>
      </c>
      <c r="O57" s="56">
        <v>4.7</v>
      </c>
      <c r="P57" s="57" t="s">
        <v>28</v>
      </c>
      <c r="Q57" s="58">
        <v>0.15</v>
      </c>
      <c r="R57" s="18"/>
      <c r="S57" s="49">
        <v>4.7609589999999997</v>
      </c>
      <c r="T57" s="59" t="s">
        <v>28</v>
      </c>
      <c r="U57" s="14">
        <v>0.15</v>
      </c>
      <c r="V57" s="13" t="s">
        <v>136</v>
      </c>
      <c r="W57" s="15">
        <v>18</v>
      </c>
      <c r="X57" s="10" t="s">
        <v>45</v>
      </c>
      <c r="Y57" s="34" t="s">
        <v>31</v>
      </c>
      <c r="Z57" s="34">
        <v>27.84</v>
      </c>
    </row>
    <row r="58" spans="1:58" ht="21.95" customHeight="1">
      <c r="A58" s="52">
        <v>-75.370275315247</v>
      </c>
      <c r="B58" s="52">
        <v>-111.29209526093</v>
      </c>
      <c r="C58" s="147" t="s">
        <v>825</v>
      </c>
      <c r="D58" s="7" t="s">
        <v>20</v>
      </c>
      <c r="H58" s="16" t="s">
        <v>137</v>
      </c>
      <c r="I58" s="47" t="s">
        <v>22</v>
      </c>
      <c r="J58" s="7" t="s">
        <v>23</v>
      </c>
      <c r="K58" s="10" t="s">
        <v>33</v>
      </c>
      <c r="L58" s="10">
        <v>1861</v>
      </c>
      <c r="M58" s="10" t="s">
        <v>26</v>
      </c>
      <c r="N58" s="10" t="s">
        <v>47</v>
      </c>
      <c r="O58" s="56">
        <v>5.65</v>
      </c>
      <c r="P58" s="57" t="s">
        <v>28</v>
      </c>
      <c r="Q58" s="58">
        <v>0.23</v>
      </c>
      <c r="R58" s="18"/>
      <c r="S58" s="49">
        <v>5.7232804999999995</v>
      </c>
      <c r="T58" s="59" t="s">
        <v>28</v>
      </c>
      <c r="U58" s="14">
        <v>0.23</v>
      </c>
      <c r="V58" s="13" t="s">
        <v>138</v>
      </c>
      <c r="W58" s="15">
        <v>18</v>
      </c>
      <c r="X58" s="10" t="s">
        <v>45</v>
      </c>
      <c r="Y58" s="34" t="s">
        <v>31</v>
      </c>
      <c r="Z58" s="34">
        <v>27.84</v>
      </c>
    </row>
    <row r="59" spans="1:58" ht="21.95" customHeight="1">
      <c r="A59" s="52">
        <v>-75.370275315247</v>
      </c>
      <c r="B59" s="52">
        <v>-111.29209526093</v>
      </c>
      <c r="C59" s="147" t="s">
        <v>825</v>
      </c>
      <c r="D59" s="7" t="s">
        <v>20</v>
      </c>
      <c r="H59" s="16" t="s">
        <v>139</v>
      </c>
      <c r="I59" s="47" t="s">
        <v>53</v>
      </c>
      <c r="J59" s="7" t="s">
        <v>23</v>
      </c>
      <c r="K59" s="10" t="s">
        <v>24</v>
      </c>
      <c r="L59" s="10">
        <v>6064</v>
      </c>
      <c r="M59" s="10" t="s">
        <v>26</v>
      </c>
      <c r="N59" s="10" t="s">
        <v>27</v>
      </c>
      <c r="O59" s="56">
        <v>5.95</v>
      </c>
      <c r="P59" s="57" t="s">
        <v>28</v>
      </c>
      <c r="Q59" s="58">
        <v>0.6</v>
      </c>
      <c r="R59" s="18"/>
      <c r="S59" s="56">
        <v>5.95</v>
      </c>
      <c r="T59" s="57" t="s">
        <v>28</v>
      </c>
      <c r="U59" s="58">
        <v>0.6</v>
      </c>
      <c r="V59" s="13" t="s">
        <v>140</v>
      </c>
      <c r="W59" s="15">
        <v>18</v>
      </c>
      <c r="X59" s="10" t="s">
        <v>45</v>
      </c>
      <c r="Y59" s="34" t="s">
        <v>430</v>
      </c>
      <c r="Z59" s="34"/>
    </row>
    <row r="60" spans="1:58" ht="21.95" customHeight="1">
      <c r="C60" s="147" t="s">
        <v>825</v>
      </c>
      <c r="D60" s="7" t="s">
        <v>20</v>
      </c>
      <c r="G60" s="36" t="s">
        <v>141</v>
      </c>
      <c r="H60" s="9"/>
      <c r="I60" s="47"/>
      <c r="K60" s="24"/>
      <c r="L60" s="24"/>
      <c r="N60" s="37"/>
      <c r="O60" s="28"/>
      <c r="P60" s="38"/>
      <c r="Q60" s="27"/>
      <c r="R60" s="24"/>
      <c r="S60" s="39"/>
      <c r="T60" s="24"/>
      <c r="U60" s="35"/>
      <c r="V60" s="17"/>
      <c r="X60" s="40"/>
      <c r="Y60" s="40"/>
      <c r="Z60" s="40"/>
      <c r="AA60" s="41"/>
      <c r="AB60" s="41"/>
      <c r="AC60" s="41"/>
      <c r="AD60" s="33"/>
      <c r="AE60" s="26"/>
      <c r="AF60" s="42"/>
      <c r="AG60" s="26"/>
      <c r="AH60" s="26"/>
      <c r="AI60" s="65"/>
      <c r="AJ60" s="55"/>
      <c r="AK60" s="28"/>
      <c r="AL60" s="27"/>
      <c r="AM60" s="29"/>
      <c r="AN60" s="41"/>
      <c r="AO60" s="33"/>
      <c r="AP60" s="26"/>
      <c r="AQ60" s="26"/>
      <c r="AR60" s="26"/>
      <c r="AS60" s="26"/>
      <c r="AT60" s="28"/>
      <c r="AU60" s="28"/>
      <c r="AV60" s="28"/>
      <c r="AW60" s="29"/>
      <c r="AX60" s="41"/>
      <c r="AY60" s="33"/>
      <c r="AZ60" s="42"/>
      <c r="BA60" s="29"/>
      <c r="BB60" s="43"/>
      <c r="BC60" s="28"/>
      <c r="BD60" s="28"/>
      <c r="BE60" s="28"/>
    </row>
    <row r="61" spans="1:58" ht="21.95" customHeight="1">
      <c r="A61" s="52">
        <v>-75.325322779790994</v>
      </c>
      <c r="B61" s="52">
        <v>-111.302861115789</v>
      </c>
      <c r="C61" s="147" t="s">
        <v>825</v>
      </c>
      <c r="D61" s="7" t="s">
        <v>20</v>
      </c>
      <c r="H61" s="16" t="s">
        <v>142</v>
      </c>
      <c r="I61" s="47" t="s">
        <v>53</v>
      </c>
      <c r="J61" s="7" t="s">
        <v>23</v>
      </c>
      <c r="K61" s="10" t="s">
        <v>96</v>
      </c>
      <c r="L61" s="10" t="s">
        <v>143</v>
      </c>
      <c r="M61" s="10" t="s">
        <v>26</v>
      </c>
      <c r="N61" s="10" t="s">
        <v>27</v>
      </c>
      <c r="O61" s="56">
        <v>6.2</v>
      </c>
      <c r="P61" s="57" t="s">
        <v>28</v>
      </c>
      <c r="Q61" s="58">
        <v>0.24</v>
      </c>
      <c r="R61" s="18"/>
      <c r="S61" s="61">
        <v>6.2804139999999995</v>
      </c>
      <c r="T61" s="59" t="s">
        <v>28</v>
      </c>
      <c r="U61" s="14">
        <v>0.24</v>
      </c>
      <c r="V61" s="13" t="s">
        <v>144</v>
      </c>
      <c r="W61" s="15">
        <v>18</v>
      </c>
      <c r="X61" s="10" t="s">
        <v>45</v>
      </c>
      <c r="Y61" s="34" t="s">
        <v>31</v>
      </c>
      <c r="Z61" s="34">
        <v>27.84</v>
      </c>
    </row>
    <row r="62" spans="1:58" ht="21.95" customHeight="1">
      <c r="A62" s="52">
        <v>-75.325322779790994</v>
      </c>
      <c r="B62" s="52">
        <v>-111.302861115789</v>
      </c>
      <c r="C62" s="147" t="s">
        <v>825</v>
      </c>
      <c r="D62" s="7" t="s">
        <v>20</v>
      </c>
      <c r="H62" s="16" t="s">
        <v>145</v>
      </c>
      <c r="I62" s="47" t="s">
        <v>53</v>
      </c>
      <c r="J62" s="7" t="s">
        <v>23</v>
      </c>
      <c r="K62" s="10" t="s">
        <v>33</v>
      </c>
      <c r="L62" s="24" t="s">
        <v>146</v>
      </c>
      <c r="M62" s="10" t="s">
        <v>26</v>
      </c>
      <c r="N62" s="10" t="s">
        <v>27</v>
      </c>
      <c r="O62" s="56">
        <v>6.5</v>
      </c>
      <c r="P62" s="57" t="s">
        <v>28</v>
      </c>
      <c r="Q62" s="58">
        <v>0.12</v>
      </c>
      <c r="R62" s="18"/>
      <c r="S62" s="61">
        <v>6.5843049999999996</v>
      </c>
      <c r="T62" s="59" t="s">
        <v>28</v>
      </c>
      <c r="U62" s="14">
        <v>0.12</v>
      </c>
      <c r="V62" s="13" t="s">
        <v>147</v>
      </c>
      <c r="W62" s="15">
        <v>18</v>
      </c>
      <c r="X62" s="10" t="s">
        <v>45</v>
      </c>
      <c r="Y62" s="34" t="s">
        <v>31</v>
      </c>
      <c r="Z62" s="34">
        <v>27.84</v>
      </c>
    </row>
    <row r="63" spans="1:58" ht="21.95" customHeight="1">
      <c r="C63" s="147" t="s">
        <v>825</v>
      </c>
      <c r="D63" s="7" t="s">
        <v>20</v>
      </c>
      <c r="G63" s="8" t="s">
        <v>148</v>
      </c>
      <c r="H63" s="9"/>
      <c r="K63" s="24"/>
      <c r="L63" s="24"/>
      <c r="N63" s="37"/>
      <c r="O63" s="48"/>
      <c r="P63" s="29"/>
      <c r="Q63" s="45"/>
      <c r="R63" s="21"/>
      <c r="S63" s="64"/>
      <c r="T63" s="21"/>
      <c r="U63" s="35"/>
      <c r="V63" s="54"/>
      <c r="X63" s="40"/>
      <c r="Y63" s="40"/>
      <c r="Z63" s="40"/>
      <c r="AA63" s="41"/>
      <c r="AB63" s="41"/>
      <c r="AC63" s="41"/>
      <c r="AD63" s="33"/>
      <c r="AE63" s="33"/>
      <c r="AF63" s="42"/>
      <c r="AG63" s="42"/>
      <c r="AH63" s="29"/>
      <c r="AI63" s="43"/>
      <c r="AJ63" s="71"/>
      <c r="AK63" s="57"/>
      <c r="AL63" s="50"/>
      <c r="AM63" s="29"/>
      <c r="AN63" s="41"/>
      <c r="AO63" s="33"/>
      <c r="AP63" s="33"/>
      <c r="AQ63" s="42"/>
      <c r="AR63" s="29"/>
      <c r="AS63" s="43"/>
      <c r="AT63" s="51"/>
      <c r="AU63" s="51"/>
      <c r="AV63" s="51"/>
      <c r="AW63" s="29"/>
      <c r="AX63" s="41"/>
      <c r="AY63" s="33"/>
      <c r="AZ63" s="42"/>
      <c r="BA63" s="29"/>
      <c r="BB63" s="43"/>
      <c r="BC63" s="29"/>
      <c r="BD63" s="29"/>
      <c r="BE63" s="45"/>
    </row>
    <row r="64" spans="1:58" ht="21.95" customHeight="1">
      <c r="A64" s="52">
        <v>-75.443596499827905</v>
      </c>
      <c r="B64" s="52">
        <v>-111.37790525725801</v>
      </c>
      <c r="C64" s="147" t="s">
        <v>825</v>
      </c>
      <c r="D64" s="7" t="s">
        <v>20</v>
      </c>
      <c r="H64" s="76" t="s">
        <v>149</v>
      </c>
      <c r="I64" s="81" t="s">
        <v>150</v>
      </c>
      <c r="J64" s="7" t="s">
        <v>23</v>
      </c>
      <c r="K64" s="21" t="s">
        <v>96</v>
      </c>
      <c r="L64" s="24"/>
      <c r="M64" s="7" t="s">
        <v>151</v>
      </c>
      <c r="N64" s="37" t="s">
        <v>34</v>
      </c>
      <c r="O64" s="64">
        <v>35.049999999999997</v>
      </c>
      <c r="P64" s="57" t="s">
        <v>28</v>
      </c>
      <c r="Q64" s="50">
        <v>0.12</v>
      </c>
      <c r="R64" s="21"/>
      <c r="S64" s="61">
        <v>35.504598499999993</v>
      </c>
      <c r="T64" s="59" t="s">
        <v>28</v>
      </c>
      <c r="U64" s="14">
        <v>0.12</v>
      </c>
      <c r="V64" s="64" t="s">
        <v>152</v>
      </c>
      <c r="W64" s="15">
        <v>21</v>
      </c>
      <c r="X64" s="40" t="s">
        <v>30</v>
      </c>
      <c r="Y64" s="34" t="s">
        <v>31</v>
      </c>
      <c r="Z64" s="34">
        <v>27.84</v>
      </c>
      <c r="AA64" s="41"/>
      <c r="AB64" s="41"/>
      <c r="AC64" s="41"/>
      <c r="AD64" s="33"/>
      <c r="AE64" s="33"/>
      <c r="AF64" s="42"/>
      <c r="AG64" s="42"/>
      <c r="AH64" s="29"/>
      <c r="AI64" s="43"/>
      <c r="AJ64" s="71"/>
      <c r="AK64" s="57"/>
      <c r="AL64" s="50"/>
      <c r="AM64" s="29"/>
      <c r="AN64" s="41"/>
      <c r="AO64" s="33"/>
      <c r="AP64" s="33"/>
      <c r="AQ64" s="42"/>
      <c r="AR64" s="29"/>
      <c r="AS64" s="43"/>
      <c r="AT64" s="51"/>
      <c r="AU64" s="51"/>
      <c r="AV64" s="51"/>
      <c r="AW64" s="29"/>
      <c r="AX64" s="41"/>
      <c r="AY64" s="33"/>
      <c r="AZ64" s="42"/>
      <c r="BA64" s="29"/>
      <c r="BB64" s="43"/>
      <c r="BC64" s="29"/>
      <c r="BD64" s="29"/>
      <c r="BE64" s="45"/>
    </row>
    <row r="65" spans="1:57" ht="21.95" customHeight="1">
      <c r="A65" s="52">
        <v>-75.443596499827905</v>
      </c>
      <c r="B65" s="52">
        <v>-111.37790525725801</v>
      </c>
      <c r="C65" s="147" t="s">
        <v>825</v>
      </c>
      <c r="D65" s="7" t="s">
        <v>20</v>
      </c>
      <c r="H65" s="76" t="s">
        <v>149</v>
      </c>
      <c r="I65" s="81" t="s">
        <v>150</v>
      </c>
      <c r="J65" s="7" t="s">
        <v>23</v>
      </c>
      <c r="K65" s="21" t="s">
        <v>96</v>
      </c>
      <c r="L65" s="24"/>
      <c r="M65" s="7" t="s">
        <v>151</v>
      </c>
      <c r="N65" s="37" t="s">
        <v>27</v>
      </c>
      <c r="O65" s="64">
        <v>34.380000000000003</v>
      </c>
      <c r="P65" s="57" t="s">
        <v>28</v>
      </c>
      <c r="Q65" s="50">
        <v>0.45</v>
      </c>
      <c r="R65" s="21"/>
      <c r="S65" s="61">
        <v>34.825908599999998</v>
      </c>
      <c r="T65" s="59" t="s">
        <v>28</v>
      </c>
      <c r="U65" s="14">
        <v>0.45</v>
      </c>
      <c r="V65" s="64" t="s">
        <v>152</v>
      </c>
      <c r="W65" s="15">
        <v>21</v>
      </c>
      <c r="X65" s="40" t="s">
        <v>30</v>
      </c>
      <c r="Y65" s="34" t="s">
        <v>31</v>
      </c>
      <c r="Z65" s="34">
        <v>27.84</v>
      </c>
      <c r="AA65" s="41"/>
      <c r="AB65" s="41"/>
      <c r="AC65" s="41"/>
      <c r="AD65" s="33"/>
      <c r="AE65" s="33"/>
      <c r="AF65" s="42"/>
      <c r="AG65" s="42"/>
      <c r="AH65" s="29"/>
      <c r="AI65" s="43"/>
      <c r="AJ65" s="71"/>
      <c r="AK65" s="57"/>
      <c r="AL65" s="50"/>
      <c r="AM65" s="29"/>
      <c r="AN65" s="41"/>
      <c r="AO65" s="33"/>
      <c r="AP65" s="33"/>
      <c r="AQ65" s="42"/>
      <c r="AR65" s="29"/>
      <c r="AS65" s="43"/>
      <c r="AT65" s="51"/>
      <c r="AU65" s="51"/>
      <c r="AV65" s="51"/>
      <c r="AW65" s="29"/>
      <c r="AX65" s="41"/>
      <c r="AY65" s="33"/>
      <c r="AZ65" s="42"/>
      <c r="BA65" s="29"/>
      <c r="BB65" s="43"/>
      <c r="BC65" s="29"/>
      <c r="BD65" s="29"/>
      <c r="BE65" s="45"/>
    </row>
    <row r="66" spans="1:57" ht="21.95" customHeight="1">
      <c r="A66" s="52">
        <v>-75.443596499827905</v>
      </c>
      <c r="B66" s="52">
        <v>-111.37790525725801</v>
      </c>
      <c r="C66" s="147" t="s">
        <v>825</v>
      </c>
      <c r="D66" s="7" t="s">
        <v>20</v>
      </c>
      <c r="H66" s="76" t="s">
        <v>149</v>
      </c>
      <c r="I66" s="81" t="s">
        <v>150</v>
      </c>
      <c r="J66" s="7" t="s">
        <v>23</v>
      </c>
      <c r="K66" s="21" t="s">
        <v>153</v>
      </c>
      <c r="L66" s="24"/>
      <c r="M66" s="7" t="s">
        <v>151</v>
      </c>
      <c r="N66" s="37" t="s">
        <v>34</v>
      </c>
      <c r="O66" s="64">
        <v>34.47</v>
      </c>
      <c r="P66" s="57" t="s">
        <v>28</v>
      </c>
      <c r="Q66" s="50">
        <v>0.12</v>
      </c>
      <c r="R66" s="24"/>
      <c r="S66" s="61">
        <v>34.917075899999993</v>
      </c>
      <c r="T66" s="59" t="s">
        <v>28</v>
      </c>
      <c r="U66" s="14">
        <v>0.12</v>
      </c>
      <c r="V66" s="64" t="s">
        <v>152</v>
      </c>
      <c r="W66" s="15">
        <v>21</v>
      </c>
      <c r="X66" s="40" t="s">
        <v>30</v>
      </c>
      <c r="Y66" s="34" t="s">
        <v>31</v>
      </c>
      <c r="Z66" s="34">
        <v>27.84</v>
      </c>
      <c r="AA66" s="41"/>
      <c r="AB66" s="41"/>
      <c r="AC66" s="41"/>
      <c r="AD66" s="33"/>
      <c r="AE66" s="33"/>
      <c r="AF66" s="42"/>
      <c r="AG66" s="42"/>
      <c r="AH66" s="29"/>
      <c r="AI66" s="43"/>
      <c r="AJ66" s="44"/>
      <c r="AK66" s="29"/>
      <c r="AL66" s="45"/>
      <c r="AM66" s="29"/>
      <c r="AN66" s="41"/>
      <c r="AO66" s="33"/>
      <c r="AP66" s="33"/>
      <c r="AQ66" s="42"/>
      <c r="AR66" s="29"/>
      <c r="AS66" s="43"/>
      <c r="AT66" s="51"/>
      <c r="AU66" s="51"/>
      <c r="AV66" s="51"/>
      <c r="AW66" s="29"/>
      <c r="AX66" s="41"/>
      <c r="AY66" s="33"/>
      <c r="AZ66" s="42"/>
      <c r="BA66" s="29"/>
      <c r="BB66" s="43"/>
      <c r="BC66" s="29"/>
      <c r="BD66" s="29"/>
      <c r="BE66" s="45"/>
    </row>
    <row r="67" spans="1:57" ht="21.95" customHeight="1">
      <c r="C67" s="147" t="s">
        <v>825</v>
      </c>
      <c r="H67" s="76"/>
      <c r="I67" s="81"/>
      <c r="K67" s="21"/>
      <c r="L67" s="24"/>
      <c r="N67" s="37"/>
      <c r="O67" s="64"/>
      <c r="P67" s="57"/>
      <c r="Q67" s="50"/>
      <c r="R67" s="24"/>
      <c r="S67" s="61">
        <v>35.197600000000001</v>
      </c>
      <c r="T67" s="59" t="s">
        <v>28</v>
      </c>
      <c r="U67" s="14">
        <v>0.42009999999999997</v>
      </c>
      <c r="V67" s="64" t="s">
        <v>154</v>
      </c>
      <c r="X67" s="40"/>
      <c r="Y67" s="34"/>
      <c r="Z67" s="34"/>
      <c r="AA67" s="41"/>
      <c r="AB67" s="41"/>
      <c r="AC67" s="41"/>
      <c r="AD67" s="33"/>
      <c r="AE67" s="33"/>
      <c r="AF67" s="42"/>
      <c r="AG67" s="42"/>
      <c r="AH67" s="29"/>
      <c r="AI67" s="43"/>
      <c r="AJ67" s="44"/>
      <c r="AK67" s="29"/>
      <c r="AL67" s="45"/>
      <c r="AM67" s="29"/>
      <c r="AN67" s="41"/>
      <c r="AO67" s="33"/>
      <c r="AP67" s="33"/>
      <c r="AQ67" s="42"/>
      <c r="AR67" s="29"/>
      <c r="AS67" s="43"/>
      <c r="AT67" s="51"/>
      <c r="AU67" s="51"/>
      <c r="AV67" s="51"/>
      <c r="AW67" s="29"/>
      <c r="AX67" s="41"/>
      <c r="AY67" s="33"/>
      <c r="AZ67" s="42"/>
      <c r="BA67" s="29"/>
      <c r="BB67" s="43"/>
      <c r="BC67" s="29"/>
      <c r="BD67" s="29"/>
      <c r="BE67" s="45"/>
    </row>
    <row r="68" spans="1:57" s="87" customFormat="1" ht="21.95" customHeight="1">
      <c r="A68" s="52">
        <v>-75.443596499827905</v>
      </c>
      <c r="B68" s="52">
        <v>-111.37790525725801</v>
      </c>
      <c r="C68" s="147" t="s">
        <v>825</v>
      </c>
      <c r="D68" s="7" t="s">
        <v>20</v>
      </c>
      <c r="E68" s="7"/>
      <c r="F68" s="310"/>
      <c r="G68" s="8"/>
      <c r="H68" s="82" t="s">
        <v>155</v>
      </c>
      <c r="I68" s="81" t="s">
        <v>150</v>
      </c>
      <c r="J68" s="7" t="s">
        <v>23</v>
      </c>
      <c r="K68" s="81"/>
      <c r="L68" s="81"/>
      <c r="M68" s="81" t="s">
        <v>156</v>
      </c>
      <c r="N68" s="83" t="s">
        <v>34</v>
      </c>
      <c r="O68" s="84" t="s">
        <v>157</v>
      </c>
      <c r="P68" s="85" t="s">
        <v>28</v>
      </c>
      <c r="Q68" s="86">
        <v>0.22</v>
      </c>
      <c r="S68" s="61" t="s">
        <v>158</v>
      </c>
      <c r="T68" s="59" t="s">
        <v>28</v>
      </c>
      <c r="U68" s="14">
        <v>0.22</v>
      </c>
      <c r="V68" s="64" t="s">
        <v>152</v>
      </c>
      <c r="W68" s="15">
        <v>13</v>
      </c>
      <c r="X68" s="88" t="s">
        <v>159</v>
      </c>
      <c r="Y68" s="88">
        <v>27.95</v>
      </c>
      <c r="Z68" s="88">
        <v>27.95</v>
      </c>
    </row>
    <row r="69" spans="1:57" s="87" customFormat="1" ht="21.95" customHeight="1">
      <c r="A69" s="52">
        <v>-75.443596499827905</v>
      </c>
      <c r="B69" s="52">
        <v>-111.37790525725801</v>
      </c>
      <c r="C69" s="147" t="s">
        <v>825</v>
      </c>
      <c r="D69" s="7" t="s">
        <v>20</v>
      </c>
      <c r="E69" s="7"/>
      <c r="F69" s="310"/>
      <c r="G69" s="8"/>
      <c r="H69" s="82" t="s">
        <v>155</v>
      </c>
      <c r="I69" s="81" t="s">
        <v>150</v>
      </c>
      <c r="J69" s="7" t="s">
        <v>23</v>
      </c>
      <c r="K69" s="81"/>
      <c r="L69" s="81"/>
      <c r="M69" s="81" t="s">
        <v>160</v>
      </c>
      <c r="N69" s="83" t="s">
        <v>34</v>
      </c>
      <c r="O69" s="84" t="s">
        <v>161</v>
      </c>
      <c r="P69" s="85" t="s">
        <v>28</v>
      </c>
      <c r="Q69" s="86">
        <v>0.26</v>
      </c>
      <c r="S69" s="61" t="s">
        <v>162</v>
      </c>
      <c r="T69" s="59" t="s">
        <v>28</v>
      </c>
      <c r="U69" s="14">
        <v>0.26</v>
      </c>
      <c r="V69" s="64" t="s">
        <v>152</v>
      </c>
      <c r="W69" s="15">
        <v>13</v>
      </c>
      <c r="X69" s="88" t="s">
        <v>159</v>
      </c>
      <c r="Y69" s="88">
        <v>27.95</v>
      </c>
      <c r="Z69" s="88">
        <v>27.95</v>
      </c>
    </row>
    <row r="70" spans="1:57" s="87" customFormat="1" ht="21.95" customHeight="1">
      <c r="A70" s="52">
        <v>-75.443596499827905</v>
      </c>
      <c r="B70" s="52">
        <v>-111.37790525725801</v>
      </c>
      <c r="C70" s="147" t="s">
        <v>825</v>
      </c>
      <c r="D70" s="7" t="s">
        <v>20</v>
      </c>
      <c r="E70" s="7"/>
      <c r="F70" s="310"/>
      <c r="G70" s="8"/>
      <c r="H70" s="82" t="s">
        <v>163</v>
      </c>
      <c r="I70" s="81" t="s">
        <v>164</v>
      </c>
      <c r="J70" s="81"/>
      <c r="K70" s="81"/>
      <c r="L70" s="81"/>
      <c r="M70" s="81" t="s">
        <v>165</v>
      </c>
      <c r="N70" s="83" t="s">
        <v>166</v>
      </c>
      <c r="O70" s="89">
        <v>36.799999999999997</v>
      </c>
      <c r="P70" s="90" t="s">
        <v>28</v>
      </c>
      <c r="Q70" s="91">
        <v>0.3</v>
      </c>
      <c r="R70" s="82"/>
      <c r="S70" s="61"/>
      <c r="T70" s="59"/>
      <c r="U70" s="14"/>
      <c r="V70" s="92" t="s">
        <v>167</v>
      </c>
      <c r="W70" s="15">
        <v>13</v>
      </c>
      <c r="X70" s="88" t="s">
        <v>159</v>
      </c>
      <c r="Y70" s="88">
        <v>27.95</v>
      </c>
      <c r="Z70" s="88">
        <v>27.95</v>
      </c>
    </row>
    <row r="71" spans="1:57" s="87" customFormat="1" ht="21.95" customHeight="1">
      <c r="A71" s="52">
        <v>-75.443596499827905</v>
      </c>
      <c r="B71" s="52">
        <v>-111.37790525725801</v>
      </c>
      <c r="C71" s="147" t="s">
        <v>825</v>
      </c>
      <c r="D71" s="7" t="s">
        <v>20</v>
      </c>
      <c r="E71" s="7"/>
      <c r="F71" s="310"/>
      <c r="G71" s="8"/>
      <c r="H71" s="82" t="s">
        <v>163</v>
      </c>
      <c r="I71" s="81" t="s">
        <v>164</v>
      </c>
      <c r="J71" s="7" t="s">
        <v>23</v>
      </c>
      <c r="K71" s="81"/>
      <c r="L71" s="81"/>
      <c r="M71" s="81" t="s">
        <v>168</v>
      </c>
      <c r="N71" s="83" t="s">
        <v>27</v>
      </c>
      <c r="O71" s="56">
        <v>33.630000000000003</v>
      </c>
      <c r="P71" s="57" t="s">
        <v>28</v>
      </c>
      <c r="Q71" s="58">
        <v>0.24</v>
      </c>
      <c r="S71" s="87">
        <v>33.93</v>
      </c>
      <c r="T71" s="59" t="s">
        <v>28</v>
      </c>
      <c r="U71" s="14">
        <v>0.24</v>
      </c>
      <c r="V71" s="92" t="s">
        <v>167</v>
      </c>
      <c r="W71" s="15">
        <v>13</v>
      </c>
      <c r="X71" s="88" t="s">
        <v>159</v>
      </c>
      <c r="Y71" s="88">
        <v>27.95</v>
      </c>
      <c r="Z71" s="88">
        <v>27.95</v>
      </c>
    </row>
    <row r="72" spans="1:57" s="87" customFormat="1" ht="21.95" customHeight="1">
      <c r="A72" s="10"/>
      <c r="B72" s="10"/>
      <c r="C72" s="147" t="s">
        <v>825</v>
      </c>
      <c r="D72" s="7" t="s">
        <v>20</v>
      </c>
      <c r="E72" s="7"/>
      <c r="F72" s="310"/>
      <c r="G72" s="8"/>
      <c r="H72" s="82" t="s">
        <v>169</v>
      </c>
      <c r="I72" s="81" t="s">
        <v>90</v>
      </c>
      <c r="J72" s="7" t="s">
        <v>23</v>
      </c>
      <c r="K72" s="81"/>
      <c r="L72" s="81"/>
      <c r="M72" s="81" t="s">
        <v>168</v>
      </c>
      <c r="N72" s="83" t="s">
        <v>27</v>
      </c>
      <c r="O72" s="56">
        <v>35.49</v>
      </c>
      <c r="P72" s="57" t="s">
        <v>28</v>
      </c>
      <c r="Q72" s="58">
        <v>0.32</v>
      </c>
      <c r="S72" s="87">
        <v>35.81</v>
      </c>
      <c r="T72" s="59" t="s">
        <v>28</v>
      </c>
      <c r="U72" s="14">
        <v>0.32</v>
      </c>
      <c r="V72" s="92" t="s">
        <v>167</v>
      </c>
      <c r="W72" s="15">
        <v>13</v>
      </c>
      <c r="X72" s="88" t="s">
        <v>159</v>
      </c>
      <c r="Y72" s="88">
        <v>27.95</v>
      </c>
      <c r="Z72" s="88">
        <v>27.95</v>
      </c>
    </row>
    <row r="73" spans="1:57" s="87" customFormat="1" ht="21.95" customHeight="1">
      <c r="A73" s="81"/>
      <c r="B73" s="81"/>
      <c r="C73" s="81"/>
      <c r="D73" s="81"/>
      <c r="E73" s="81"/>
      <c r="F73" s="312"/>
      <c r="G73" s="93"/>
      <c r="H73" s="82"/>
      <c r="I73" s="81"/>
      <c r="J73" s="81"/>
      <c r="K73" s="81"/>
      <c r="L73" s="81"/>
      <c r="M73" s="81"/>
      <c r="N73" s="83"/>
      <c r="O73" s="94"/>
      <c r="P73" s="95"/>
      <c r="Q73" s="96"/>
      <c r="R73" s="82"/>
      <c r="S73" s="49"/>
      <c r="T73" s="59"/>
      <c r="U73" s="14"/>
      <c r="V73" s="92"/>
      <c r="W73" s="15"/>
      <c r="X73" s="88"/>
      <c r="Y73" s="88"/>
      <c r="Z73" s="88"/>
    </row>
    <row r="74" spans="1:57" ht="21.95" customHeight="1">
      <c r="A74" s="10"/>
      <c r="B74" s="10"/>
      <c r="C74" s="147" t="s">
        <v>825</v>
      </c>
      <c r="D74" s="10" t="s">
        <v>170</v>
      </c>
      <c r="E74" s="10"/>
      <c r="F74" s="313"/>
      <c r="G74" s="8" t="s">
        <v>171</v>
      </c>
      <c r="H74" s="9"/>
      <c r="I74" s="10"/>
      <c r="J74" s="62"/>
      <c r="K74" s="10"/>
      <c r="L74" s="10"/>
      <c r="M74" s="10"/>
      <c r="O74" s="94"/>
      <c r="P74" s="95"/>
      <c r="Q74" s="96"/>
      <c r="R74" s="18"/>
      <c r="S74" s="49"/>
      <c r="T74" s="59"/>
      <c r="Y74" s="10"/>
    </row>
    <row r="75" spans="1:57" ht="21.95" customHeight="1">
      <c r="A75" s="10">
        <v>-75.115826121088105</v>
      </c>
      <c r="B75" s="10">
        <v>-113.969969568407</v>
      </c>
      <c r="C75" s="147" t="s">
        <v>825</v>
      </c>
      <c r="D75" s="10" t="s">
        <v>170</v>
      </c>
      <c r="E75" s="10"/>
      <c r="F75" s="313"/>
      <c r="H75" s="9">
        <v>84</v>
      </c>
      <c r="I75" s="7" t="s">
        <v>22</v>
      </c>
      <c r="J75" s="7" t="s">
        <v>172</v>
      </c>
      <c r="K75" s="7" t="s">
        <v>143</v>
      </c>
      <c r="L75" s="7" t="s">
        <v>173</v>
      </c>
      <c r="M75" s="10" t="s">
        <v>174</v>
      </c>
      <c r="O75" s="97">
        <v>9.8000000000000007</v>
      </c>
      <c r="P75" s="62" t="s">
        <v>28</v>
      </c>
      <c r="Q75" s="98">
        <v>3.4</v>
      </c>
      <c r="S75" s="99">
        <v>10.06068</v>
      </c>
      <c r="T75" s="100" t="s">
        <v>28</v>
      </c>
      <c r="U75" s="101">
        <v>3.4</v>
      </c>
      <c r="V75" s="13" t="s">
        <v>175</v>
      </c>
      <c r="W75" s="15">
        <v>1</v>
      </c>
      <c r="X75" s="10" t="s">
        <v>176</v>
      </c>
      <c r="Y75" s="10" t="s">
        <v>177</v>
      </c>
    </row>
    <row r="76" spans="1:57" ht="21.95" customHeight="1">
      <c r="A76" s="10"/>
      <c r="B76" s="10"/>
      <c r="C76" s="10"/>
      <c r="D76" s="10"/>
      <c r="E76" s="10"/>
      <c r="F76" s="313"/>
      <c r="H76" s="9"/>
      <c r="M76" s="10"/>
      <c r="O76" s="102"/>
      <c r="P76" s="103"/>
      <c r="Q76" s="104"/>
      <c r="S76" s="49"/>
      <c r="T76" s="59"/>
      <c r="Y76" s="10"/>
    </row>
    <row r="77" spans="1:57" ht="21.95" customHeight="1">
      <c r="A77" s="10"/>
      <c r="B77" s="10"/>
      <c r="C77" s="147" t="s">
        <v>825</v>
      </c>
      <c r="D77" s="10" t="s">
        <v>178</v>
      </c>
      <c r="E77" s="10"/>
      <c r="F77" s="19" t="s">
        <v>179</v>
      </c>
      <c r="H77" s="9"/>
      <c r="I77" s="10"/>
      <c r="J77" s="62"/>
      <c r="K77" s="10"/>
      <c r="L77" s="10"/>
      <c r="M77" s="10"/>
      <c r="O77" s="94"/>
      <c r="P77" s="95"/>
      <c r="Q77" s="96"/>
      <c r="R77" s="18"/>
      <c r="S77" s="49"/>
      <c r="T77" s="59"/>
      <c r="Y77" s="10"/>
    </row>
    <row r="78" spans="1:57" ht="21.95" customHeight="1">
      <c r="A78" s="10"/>
      <c r="B78" s="10"/>
      <c r="C78" s="147" t="s">
        <v>825</v>
      </c>
      <c r="D78" s="10" t="s">
        <v>178</v>
      </c>
      <c r="E78" s="10"/>
      <c r="F78" s="313"/>
      <c r="G78" s="8" t="s">
        <v>180</v>
      </c>
      <c r="H78" s="9"/>
      <c r="I78" s="10"/>
      <c r="J78" s="62"/>
      <c r="K78" s="10"/>
      <c r="L78" s="10"/>
      <c r="M78" s="10"/>
      <c r="O78" s="94"/>
      <c r="P78" s="95"/>
      <c r="Q78" s="96"/>
      <c r="R78" s="18"/>
      <c r="S78" s="49"/>
      <c r="T78" s="59"/>
      <c r="Y78" s="10"/>
    </row>
    <row r="79" spans="1:57" ht="21.95" customHeight="1">
      <c r="A79" s="10">
        <v>-76.310274500077199</v>
      </c>
      <c r="B79" s="10">
        <v>-112.203909095508</v>
      </c>
      <c r="C79" s="147" t="s">
        <v>825</v>
      </c>
      <c r="D79" s="10" t="s">
        <v>178</v>
      </c>
      <c r="E79" s="10"/>
      <c r="F79" s="313"/>
      <c r="H79" s="9" t="s">
        <v>181</v>
      </c>
      <c r="J79" s="7" t="s">
        <v>23</v>
      </c>
      <c r="K79" s="105" t="s">
        <v>182</v>
      </c>
      <c r="L79" s="106" t="s">
        <v>183</v>
      </c>
      <c r="M79" s="10" t="s">
        <v>184</v>
      </c>
      <c r="N79" s="10" t="s">
        <v>47</v>
      </c>
      <c r="O79" s="107">
        <v>8.1979965521217918E-3</v>
      </c>
      <c r="P79" s="108" t="s">
        <v>28</v>
      </c>
      <c r="Q79" s="109">
        <v>5.386221965648464E-3</v>
      </c>
      <c r="S79" s="110">
        <v>8.3042995964937721E-3</v>
      </c>
      <c r="T79" s="111" t="s">
        <v>28</v>
      </c>
      <c r="U79" s="112">
        <v>5.386221965648464E-3</v>
      </c>
      <c r="V79" s="13" t="s">
        <v>185</v>
      </c>
      <c r="W79" s="15">
        <v>20</v>
      </c>
      <c r="X79" s="10" t="s">
        <v>186</v>
      </c>
      <c r="Y79" s="10" t="s">
        <v>31</v>
      </c>
      <c r="Z79" s="10">
        <v>27.84</v>
      </c>
    </row>
    <row r="80" spans="1:57" ht="21.95" customHeight="1">
      <c r="A80" s="10">
        <v>-76.314558730004293</v>
      </c>
      <c r="B80" s="10">
        <v>-112.18179103228</v>
      </c>
      <c r="C80" s="147" t="s">
        <v>825</v>
      </c>
      <c r="D80" s="10" t="s">
        <v>178</v>
      </c>
      <c r="E80" s="10"/>
      <c r="F80" s="313"/>
      <c r="H80" s="9" t="s">
        <v>187</v>
      </c>
      <c r="J80" s="7" t="s">
        <v>23</v>
      </c>
      <c r="K80" s="105" t="s">
        <v>182</v>
      </c>
      <c r="L80" s="106">
        <v>5379</v>
      </c>
      <c r="M80" s="10" t="s">
        <v>184</v>
      </c>
      <c r="N80" s="10" t="s">
        <v>47</v>
      </c>
      <c r="O80" s="107">
        <v>9.3306562001319246E-2</v>
      </c>
      <c r="P80" s="108" t="s">
        <v>28</v>
      </c>
      <c r="Q80" s="109">
        <v>7.9317291269648885E-3</v>
      </c>
      <c r="S80" s="110">
        <v>9.4516463900833472E-2</v>
      </c>
      <c r="T80" s="111" t="s">
        <v>28</v>
      </c>
      <c r="U80" s="112">
        <v>7.9317291269648885E-3</v>
      </c>
      <c r="V80" s="13" t="s">
        <v>188</v>
      </c>
      <c r="W80" s="15">
        <v>20</v>
      </c>
      <c r="X80" s="10" t="s">
        <v>186</v>
      </c>
      <c r="Y80" s="10" t="s">
        <v>31</v>
      </c>
      <c r="Z80" s="10">
        <v>27.84</v>
      </c>
    </row>
    <row r="81" spans="1:37" ht="21.95" customHeight="1">
      <c r="A81" s="10">
        <v>-76.305146859759702</v>
      </c>
      <c r="B81" s="10">
        <v>-112.224989292356</v>
      </c>
      <c r="C81" s="147" t="s">
        <v>825</v>
      </c>
      <c r="D81" s="10" t="s">
        <v>178</v>
      </c>
      <c r="E81" s="10"/>
      <c r="F81" s="313"/>
      <c r="H81" s="9" t="s">
        <v>189</v>
      </c>
      <c r="J81" s="7" t="s">
        <v>23</v>
      </c>
      <c r="K81" s="105" t="s">
        <v>182</v>
      </c>
      <c r="L81" s="106">
        <v>5372</v>
      </c>
      <c r="M81" s="10" t="s">
        <v>184</v>
      </c>
      <c r="N81" s="10" t="s">
        <v>47</v>
      </c>
      <c r="O81" s="107">
        <v>0.10200258539608054</v>
      </c>
      <c r="P81" s="108" t="s">
        <v>28</v>
      </c>
      <c r="Q81" s="109">
        <v>7.3712475146286687E-3</v>
      </c>
      <c r="S81" s="110">
        <v>0.10332524823113746</v>
      </c>
      <c r="T81" s="111" t="s">
        <v>28</v>
      </c>
      <c r="U81" s="112">
        <v>7.3712475146286687E-3</v>
      </c>
      <c r="V81" s="13" t="s">
        <v>190</v>
      </c>
      <c r="W81" s="15">
        <v>20</v>
      </c>
      <c r="X81" s="10" t="s">
        <v>186</v>
      </c>
      <c r="Y81" s="10" t="s">
        <v>31</v>
      </c>
      <c r="Z81" s="10">
        <v>27.84</v>
      </c>
    </row>
    <row r="82" spans="1:37" ht="21.95" customHeight="1">
      <c r="A82" s="10">
        <v>-76.305146859759702</v>
      </c>
      <c r="B82" s="10">
        <v>-112.224989292356</v>
      </c>
      <c r="C82" s="147" t="s">
        <v>825</v>
      </c>
      <c r="D82" s="10" t="s">
        <v>178</v>
      </c>
      <c r="E82" s="10"/>
      <c r="F82" s="313"/>
      <c r="H82" s="9" t="s">
        <v>189</v>
      </c>
      <c r="J82" s="7" t="s">
        <v>857</v>
      </c>
      <c r="K82" s="105"/>
      <c r="L82" s="106"/>
      <c r="M82" s="10" t="s">
        <v>853</v>
      </c>
      <c r="O82" s="94">
        <v>0.13500000000000001</v>
      </c>
      <c r="P82" s="108" t="s">
        <v>28</v>
      </c>
      <c r="Q82" s="96">
        <v>0.156</v>
      </c>
      <c r="S82" s="94">
        <v>0.13500000000000001</v>
      </c>
      <c r="T82" s="108" t="s">
        <v>28</v>
      </c>
      <c r="U82" s="96">
        <v>0.156</v>
      </c>
      <c r="V82" s="13" t="s">
        <v>190</v>
      </c>
      <c r="W82" s="15">
        <v>10</v>
      </c>
      <c r="X82" s="10" t="s">
        <v>856</v>
      </c>
      <c r="Y82" s="10"/>
    </row>
    <row r="83" spans="1:37" ht="21.95" customHeight="1">
      <c r="A83" s="10">
        <v>-76.276312946770403</v>
      </c>
      <c r="B83" s="10">
        <v>-112.35582856661701</v>
      </c>
      <c r="C83" s="147" t="s">
        <v>825</v>
      </c>
      <c r="D83" s="10" t="s">
        <v>178</v>
      </c>
      <c r="E83" s="10"/>
      <c r="F83" s="313"/>
      <c r="H83" s="9" t="s">
        <v>191</v>
      </c>
      <c r="J83" s="7" t="s">
        <v>23</v>
      </c>
      <c r="K83" s="105" t="s">
        <v>182</v>
      </c>
      <c r="L83" s="106">
        <v>5357</v>
      </c>
      <c r="M83" s="10" t="s">
        <v>184</v>
      </c>
      <c r="N83" s="10" t="s">
        <v>47</v>
      </c>
      <c r="O83" s="107">
        <v>0.15414457109781529</v>
      </c>
      <c r="P83" s="108" t="s">
        <v>28</v>
      </c>
      <c r="Q83" s="109">
        <v>8.1968624622443757E-3</v>
      </c>
      <c r="S83" s="110">
        <v>0.15614335666413393</v>
      </c>
      <c r="T83" s="111" t="s">
        <v>28</v>
      </c>
      <c r="U83" s="112">
        <v>8.1968624622443757E-3</v>
      </c>
      <c r="V83" s="13" t="s">
        <v>192</v>
      </c>
      <c r="W83" s="15">
        <v>20</v>
      </c>
      <c r="X83" s="10" t="s">
        <v>186</v>
      </c>
      <c r="Y83" s="10" t="s">
        <v>31</v>
      </c>
      <c r="Z83" s="10">
        <v>27.84</v>
      </c>
    </row>
    <row r="84" spans="1:37" ht="21.95" customHeight="1">
      <c r="A84" s="10">
        <v>-76.276312946770403</v>
      </c>
      <c r="B84" s="10">
        <v>-112.35582856661701</v>
      </c>
      <c r="C84" s="147" t="s">
        <v>825</v>
      </c>
      <c r="D84" s="10" t="s">
        <v>178</v>
      </c>
      <c r="E84" s="10"/>
      <c r="F84" s="313"/>
      <c r="H84" s="9" t="s">
        <v>193</v>
      </c>
      <c r="J84" s="7" t="s">
        <v>23</v>
      </c>
      <c r="K84" s="105" t="s">
        <v>182</v>
      </c>
      <c r="L84" s="106">
        <v>5343</v>
      </c>
      <c r="M84" s="10" t="s">
        <v>184</v>
      </c>
      <c r="N84" s="10" t="s">
        <v>47</v>
      </c>
      <c r="O84" s="107">
        <v>0.16719508436675204</v>
      </c>
      <c r="P84" s="108" t="s">
        <v>28</v>
      </c>
      <c r="Q84" s="109">
        <v>1.3796041759335048E-2</v>
      </c>
      <c r="S84" s="110">
        <v>0.16936309533860539</v>
      </c>
      <c r="T84" s="111" t="s">
        <v>28</v>
      </c>
      <c r="U84" s="112">
        <v>1.3796041759335048E-2</v>
      </c>
      <c r="V84" s="13" t="s">
        <v>194</v>
      </c>
      <c r="W84" s="15">
        <v>20</v>
      </c>
      <c r="X84" s="10" t="s">
        <v>186</v>
      </c>
      <c r="Y84" s="10" t="s">
        <v>31</v>
      </c>
      <c r="Z84" s="10">
        <v>27.84</v>
      </c>
    </row>
    <row r="85" spans="1:37" ht="21.95" customHeight="1">
      <c r="A85" s="10">
        <v>-76.276312946770403</v>
      </c>
      <c r="B85" s="10">
        <v>-112.35582856661701</v>
      </c>
      <c r="C85" s="147" t="s">
        <v>825</v>
      </c>
      <c r="D85" s="10" t="s">
        <v>178</v>
      </c>
      <c r="E85" s="10"/>
      <c r="F85" s="313"/>
      <c r="H85" s="9" t="s">
        <v>858</v>
      </c>
      <c r="J85" s="7" t="s">
        <v>857</v>
      </c>
      <c r="K85" s="105"/>
      <c r="L85" s="106"/>
      <c r="M85" s="10" t="s">
        <v>853</v>
      </c>
      <c r="O85" s="94">
        <v>0.17499999999999999</v>
      </c>
      <c r="P85" s="95" t="s">
        <v>28</v>
      </c>
      <c r="Q85" s="96">
        <v>0.17599999999999999</v>
      </c>
      <c r="S85" s="94">
        <v>0.17499999999999999</v>
      </c>
      <c r="T85" s="95" t="s">
        <v>28</v>
      </c>
      <c r="U85" s="96">
        <v>0.17599999999999999</v>
      </c>
      <c r="V85" s="13" t="s">
        <v>859</v>
      </c>
      <c r="W85" s="15">
        <v>10</v>
      </c>
      <c r="X85" s="10" t="s">
        <v>856</v>
      </c>
      <c r="Y85" s="10"/>
    </row>
    <row r="86" spans="1:37" ht="21.95" customHeight="1">
      <c r="A86" s="10">
        <v>-76.310542100159594</v>
      </c>
      <c r="B86" s="10">
        <v>-112.207086950027</v>
      </c>
      <c r="C86" s="147" t="s">
        <v>825</v>
      </c>
      <c r="D86" s="10" t="s">
        <v>178</v>
      </c>
      <c r="E86" s="10"/>
      <c r="F86" s="313"/>
      <c r="H86" s="9" t="s">
        <v>195</v>
      </c>
      <c r="J86" s="7" t="s">
        <v>23</v>
      </c>
      <c r="K86" s="105" t="s">
        <v>182</v>
      </c>
      <c r="L86" s="106">
        <v>5369</v>
      </c>
      <c r="M86" s="10" t="s">
        <v>184</v>
      </c>
      <c r="N86" s="10" t="s">
        <v>47</v>
      </c>
      <c r="O86" s="107">
        <v>0.19200384489832253</v>
      </c>
      <c r="P86" s="108" t="s">
        <v>28</v>
      </c>
      <c r="Q86" s="109">
        <v>6.3057520410545326E-3</v>
      </c>
      <c r="S86" s="110">
        <v>0.19449354992735607</v>
      </c>
      <c r="T86" s="111" t="s">
        <v>28</v>
      </c>
      <c r="U86" s="112">
        <v>6.3057520410545326E-3</v>
      </c>
      <c r="V86" s="13" t="s">
        <v>196</v>
      </c>
      <c r="W86" s="15">
        <v>20</v>
      </c>
      <c r="X86" s="10" t="s">
        <v>186</v>
      </c>
      <c r="Y86" s="10" t="s">
        <v>31</v>
      </c>
      <c r="Z86" s="10">
        <v>27.84</v>
      </c>
    </row>
    <row r="87" spans="1:37" ht="21.95" customHeight="1">
      <c r="A87" s="10"/>
      <c r="B87" s="10"/>
      <c r="C87" s="147" t="s">
        <v>825</v>
      </c>
      <c r="D87" s="10" t="s">
        <v>178</v>
      </c>
      <c r="E87" s="10"/>
      <c r="F87" s="313"/>
      <c r="G87" s="8" t="s">
        <v>197</v>
      </c>
      <c r="H87" s="9"/>
      <c r="J87" s="100"/>
      <c r="M87" s="10"/>
      <c r="O87" s="107"/>
      <c r="P87" s="108"/>
      <c r="Q87" s="109"/>
      <c r="S87" s="110"/>
      <c r="T87" s="111"/>
      <c r="U87" s="112"/>
      <c r="Y87" s="10"/>
    </row>
    <row r="88" spans="1:37" ht="12.75" customHeight="1">
      <c r="A88" s="10"/>
      <c r="B88" s="10"/>
      <c r="C88" s="147" t="s">
        <v>825</v>
      </c>
      <c r="D88" s="10"/>
      <c r="E88" s="10"/>
      <c r="F88" s="313"/>
      <c r="G88" s="8" t="s">
        <v>198</v>
      </c>
      <c r="H88" s="11"/>
      <c r="J88" s="100"/>
      <c r="M88" s="10"/>
      <c r="O88" s="107"/>
      <c r="P88" s="108"/>
      <c r="Q88" s="109"/>
      <c r="S88" s="110"/>
      <c r="T88" s="111"/>
      <c r="U88" s="112"/>
      <c r="Y88" s="10"/>
    </row>
    <row r="89" spans="1:37" ht="21.95" customHeight="1">
      <c r="A89" s="10">
        <v>-76.400157966426903</v>
      </c>
      <c r="B89" s="10">
        <v>-111.82595460297701</v>
      </c>
      <c r="C89" s="147" t="s">
        <v>825</v>
      </c>
      <c r="D89" s="10" t="s">
        <v>178</v>
      </c>
      <c r="E89" s="10"/>
      <c r="F89" s="313"/>
      <c r="H89" s="113" t="s">
        <v>199</v>
      </c>
      <c r="I89" s="114" t="s">
        <v>53</v>
      </c>
      <c r="J89" s="7" t="s">
        <v>23</v>
      </c>
      <c r="K89" s="114" t="s">
        <v>200</v>
      </c>
      <c r="L89" s="114">
        <v>5391</v>
      </c>
      <c r="M89" s="10" t="s">
        <v>26</v>
      </c>
      <c r="N89" s="115" t="s">
        <v>34</v>
      </c>
      <c r="O89" s="94">
        <v>7.0000000000000001E-3</v>
      </c>
      <c r="P89" s="95" t="s">
        <v>28</v>
      </c>
      <c r="Q89" s="96">
        <v>1.2999999999999999E-2</v>
      </c>
      <c r="R89" s="16"/>
      <c r="S89" s="110">
        <v>7.0907686781609188E-3</v>
      </c>
      <c r="T89" s="59" t="s">
        <v>28</v>
      </c>
      <c r="U89" s="70">
        <v>1.2999999999999999E-2</v>
      </c>
      <c r="V89" s="116" t="s">
        <v>201</v>
      </c>
      <c r="W89" s="15">
        <v>16</v>
      </c>
      <c r="X89" s="10" t="s">
        <v>202</v>
      </c>
      <c r="Y89" s="10" t="s">
        <v>31</v>
      </c>
      <c r="Z89" s="10">
        <v>27.84</v>
      </c>
    </row>
    <row r="90" spans="1:37" ht="12.75" customHeight="1">
      <c r="A90" s="10"/>
      <c r="B90" s="10"/>
      <c r="C90" s="147" t="s">
        <v>825</v>
      </c>
      <c r="D90" s="10"/>
      <c r="E90" s="10"/>
      <c r="F90" s="313"/>
      <c r="G90" s="8" t="s">
        <v>203</v>
      </c>
      <c r="H90" s="11"/>
      <c r="J90" s="100"/>
      <c r="M90" s="10"/>
      <c r="O90" s="107"/>
      <c r="P90" s="108"/>
      <c r="Q90" s="109"/>
      <c r="S90" s="110"/>
      <c r="T90" s="111"/>
      <c r="U90" s="112"/>
      <c r="Y90" s="10"/>
    </row>
    <row r="91" spans="1:37" ht="21.95" customHeight="1">
      <c r="A91" s="10">
        <v>-76.315310538560993</v>
      </c>
      <c r="B91" s="10">
        <v>-112.774727876558</v>
      </c>
      <c r="C91" s="147" t="s">
        <v>825</v>
      </c>
      <c r="D91" s="10" t="s">
        <v>178</v>
      </c>
      <c r="E91" s="10"/>
      <c r="F91" s="313"/>
      <c r="H91" s="117" t="s">
        <v>204</v>
      </c>
      <c r="I91" s="118" t="s">
        <v>53</v>
      </c>
      <c r="J91" s="7" t="s">
        <v>23</v>
      </c>
      <c r="K91" s="114" t="s">
        <v>200</v>
      </c>
      <c r="L91" s="118">
        <v>5388</v>
      </c>
      <c r="M91" s="10" t="s">
        <v>26</v>
      </c>
      <c r="N91" s="119" t="s">
        <v>34</v>
      </c>
      <c r="O91" s="94">
        <v>0.104</v>
      </c>
      <c r="P91" s="95" t="s">
        <v>28</v>
      </c>
      <c r="Q91" s="96">
        <v>2.8000000000000001E-2</v>
      </c>
      <c r="R91" s="16"/>
      <c r="S91" s="110">
        <v>0.10534856321839078</v>
      </c>
      <c r="T91" s="111" t="s">
        <v>28</v>
      </c>
      <c r="U91" s="112">
        <v>2.8000000000000001E-2</v>
      </c>
      <c r="V91" s="120" t="s">
        <v>205</v>
      </c>
      <c r="W91" s="15">
        <v>16</v>
      </c>
      <c r="X91" s="10" t="s">
        <v>202</v>
      </c>
      <c r="Y91" s="10" t="s">
        <v>31</v>
      </c>
      <c r="Z91" s="10">
        <v>27.84</v>
      </c>
    </row>
    <row r="92" spans="1:37" ht="12.75" customHeight="1">
      <c r="A92" s="10">
        <v>-76.315310538560993</v>
      </c>
      <c r="B92" s="10">
        <v>-112.774727876558</v>
      </c>
      <c r="C92" s="147" t="s">
        <v>825</v>
      </c>
      <c r="D92" s="10" t="s">
        <v>178</v>
      </c>
      <c r="E92" s="10"/>
      <c r="F92" s="313"/>
      <c r="H92" s="9" t="s">
        <v>791</v>
      </c>
      <c r="I92" s="7" t="s">
        <v>90</v>
      </c>
      <c r="J92" s="7" t="s">
        <v>23</v>
      </c>
      <c r="K92" s="7" t="s">
        <v>794</v>
      </c>
      <c r="L92" s="7">
        <v>51410</v>
      </c>
      <c r="M92" s="10" t="s">
        <v>184</v>
      </c>
      <c r="N92" s="119" t="s">
        <v>34</v>
      </c>
      <c r="O92" s="302">
        <v>0.113104455601315</v>
      </c>
      <c r="P92" s="303" t="s">
        <v>28</v>
      </c>
      <c r="Q92" s="304">
        <v>2.1164619201068098E-3</v>
      </c>
      <c r="R92" s="11"/>
      <c r="S92" s="298">
        <v>113.10445560131468</v>
      </c>
      <c r="T92" s="300" t="s">
        <v>28</v>
      </c>
      <c r="U92" s="299">
        <v>2.1164619201068104</v>
      </c>
      <c r="V92" s="301" t="s">
        <v>796</v>
      </c>
      <c r="W92" s="15">
        <v>21</v>
      </c>
      <c r="X92" s="37" t="s">
        <v>30</v>
      </c>
      <c r="Y92" s="7" t="s">
        <v>430</v>
      </c>
      <c r="AK92" s="297"/>
    </row>
    <row r="93" spans="1:37" ht="12.75" customHeight="1">
      <c r="A93" s="10">
        <v>-76.315310538560993</v>
      </c>
      <c r="B93" s="10">
        <v>-112.774727876558</v>
      </c>
      <c r="C93" s="147" t="s">
        <v>825</v>
      </c>
      <c r="D93" s="10" t="s">
        <v>178</v>
      </c>
      <c r="E93" s="10"/>
      <c r="F93" s="313"/>
      <c r="H93" s="9" t="s">
        <v>792</v>
      </c>
      <c r="I93" s="7" t="s">
        <v>90</v>
      </c>
      <c r="J93" s="7" t="s">
        <v>23</v>
      </c>
      <c r="K93" s="7" t="s">
        <v>795</v>
      </c>
      <c r="L93" s="7">
        <v>51411</v>
      </c>
      <c r="M93" s="10" t="s">
        <v>184</v>
      </c>
      <c r="N93" s="119" t="s">
        <v>34</v>
      </c>
      <c r="O93" s="302">
        <v>0.137698032534668</v>
      </c>
      <c r="P93" s="303" t="s">
        <v>28</v>
      </c>
      <c r="Q93" s="304">
        <v>3.0057838787341802E-3</v>
      </c>
      <c r="R93" s="11"/>
      <c r="S93" s="298">
        <v>137.6980325346679</v>
      </c>
      <c r="T93" s="300" t="s">
        <v>28</v>
      </c>
      <c r="U93" s="299">
        <v>3.0057838787341837</v>
      </c>
      <c r="V93" s="301" t="s">
        <v>797</v>
      </c>
      <c r="W93" s="15">
        <v>21</v>
      </c>
      <c r="X93" s="37" t="s">
        <v>30</v>
      </c>
      <c r="Y93" s="7" t="s">
        <v>430</v>
      </c>
      <c r="AK93" s="297"/>
    </row>
    <row r="94" spans="1:37" ht="12.75" customHeight="1">
      <c r="A94" s="10">
        <v>-76.315310538560993</v>
      </c>
      <c r="B94" s="10">
        <v>-112.774727876558</v>
      </c>
      <c r="C94" s="147" t="s">
        <v>825</v>
      </c>
      <c r="D94" s="10" t="s">
        <v>178</v>
      </c>
      <c r="E94" s="10"/>
      <c r="F94" s="313"/>
      <c r="H94" s="9" t="s">
        <v>793</v>
      </c>
      <c r="I94" s="7" t="s">
        <v>90</v>
      </c>
      <c r="J94" s="7" t="s">
        <v>23</v>
      </c>
      <c r="K94" s="7" t="s">
        <v>795</v>
      </c>
      <c r="L94" s="7">
        <v>51407</v>
      </c>
      <c r="M94" s="10" t="s">
        <v>184</v>
      </c>
      <c r="N94" s="119" t="s">
        <v>34</v>
      </c>
      <c r="O94" s="302">
        <v>0.193916915699853</v>
      </c>
      <c r="P94" s="303" t="s">
        <v>28</v>
      </c>
      <c r="Q94" s="304">
        <v>9.5050146040161904E-3</v>
      </c>
      <c r="R94" s="11"/>
      <c r="S94" s="298">
        <v>193.91691569985318</v>
      </c>
      <c r="T94" s="300" t="s">
        <v>28</v>
      </c>
      <c r="U94" s="299">
        <v>9.5050146040161945</v>
      </c>
      <c r="V94" s="301" t="s">
        <v>796</v>
      </c>
      <c r="W94" s="15">
        <v>21</v>
      </c>
      <c r="X94" s="37" t="s">
        <v>30</v>
      </c>
      <c r="Y94" s="7" t="s">
        <v>430</v>
      </c>
      <c r="AK94" s="297"/>
    </row>
    <row r="95" spans="1:37" ht="12.75" customHeight="1">
      <c r="A95" s="10"/>
      <c r="B95" s="10"/>
      <c r="C95" s="147" t="s">
        <v>825</v>
      </c>
      <c r="D95" s="10"/>
      <c r="E95" s="10"/>
      <c r="F95" s="313"/>
      <c r="H95" s="9"/>
      <c r="M95" s="10"/>
      <c r="N95" s="119"/>
      <c r="O95" s="298"/>
      <c r="P95" s="300"/>
      <c r="Q95" s="299"/>
      <c r="R95" s="11"/>
      <c r="S95" s="298"/>
      <c r="T95" s="300"/>
      <c r="U95" s="299"/>
      <c r="V95" s="301"/>
      <c r="X95" s="37"/>
      <c r="AK95" s="297"/>
    </row>
    <row r="96" spans="1:37" ht="12.75" customHeight="1">
      <c r="A96" s="10"/>
      <c r="B96" s="10"/>
      <c r="C96" s="147" t="s">
        <v>825</v>
      </c>
      <c r="D96" s="10"/>
      <c r="E96" s="10"/>
      <c r="F96" s="313"/>
      <c r="G96" s="8" t="s">
        <v>798</v>
      </c>
      <c r="H96" s="11"/>
      <c r="J96" s="100"/>
      <c r="M96" s="10"/>
      <c r="O96" s="107"/>
      <c r="P96" s="108"/>
      <c r="Q96" s="109"/>
      <c r="S96" s="110"/>
      <c r="T96" s="111"/>
      <c r="U96" s="112"/>
      <c r="Y96" s="10"/>
    </row>
    <row r="97" spans="1:36" ht="21.95" customHeight="1">
      <c r="A97" s="10">
        <v>-76.307271</v>
      </c>
      <c r="B97" s="318">
        <v>-112.656003</v>
      </c>
      <c r="C97" s="147" t="s">
        <v>825</v>
      </c>
      <c r="D97" s="10" t="s">
        <v>178</v>
      </c>
      <c r="E97" s="10"/>
      <c r="F97" s="313"/>
      <c r="H97" s="117" t="s">
        <v>204</v>
      </c>
      <c r="I97" s="118" t="s">
        <v>53</v>
      </c>
      <c r="J97" s="7" t="s">
        <v>23</v>
      </c>
      <c r="K97" s="114" t="s">
        <v>200</v>
      </c>
      <c r="L97" s="118">
        <v>5388</v>
      </c>
      <c r="M97" s="10" t="s">
        <v>26</v>
      </c>
      <c r="N97" s="119" t="s">
        <v>34</v>
      </c>
      <c r="O97" s="305">
        <v>8.9145479049650048E-2</v>
      </c>
      <c r="P97" s="306" t="s">
        <v>28</v>
      </c>
      <c r="Q97" s="307">
        <v>4.137356450622692E-3</v>
      </c>
      <c r="R97" s="16"/>
      <c r="S97" s="110">
        <v>0.10534856321839078</v>
      </c>
      <c r="T97" s="111" t="s">
        <v>28</v>
      </c>
      <c r="U97" s="112">
        <v>2.8000000000000001E-2</v>
      </c>
      <c r="V97" s="120" t="s">
        <v>205</v>
      </c>
      <c r="W97" s="15">
        <v>21</v>
      </c>
      <c r="X97" s="37" t="s">
        <v>30</v>
      </c>
      <c r="Y97" s="7" t="s">
        <v>430</v>
      </c>
    </row>
    <row r="98" spans="1:36">
      <c r="C98" s="147" t="s">
        <v>825</v>
      </c>
      <c r="AA98" s="35"/>
      <c r="AB98" s="35"/>
      <c r="AC98" s="35"/>
      <c r="AD98" s="35"/>
      <c r="AE98" s="35"/>
      <c r="AF98" s="35"/>
      <c r="AG98" s="35"/>
      <c r="AH98" s="35"/>
      <c r="AI98" s="35"/>
      <c r="AJ98" s="35"/>
    </row>
    <row r="99" spans="1:36" ht="12.75" customHeight="1">
      <c r="A99" s="10"/>
      <c r="B99" s="10"/>
      <c r="C99" s="147" t="s">
        <v>825</v>
      </c>
      <c r="D99" s="10"/>
      <c r="E99" s="10"/>
      <c r="F99" s="313"/>
      <c r="G99" s="8" t="s">
        <v>206</v>
      </c>
      <c r="H99" s="11"/>
      <c r="J99" s="100"/>
      <c r="M99" s="10"/>
      <c r="O99" s="107"/>
      <c r="P99" s="108"/>
      <c r="Q99" s="109"/>
      <c r="S99" s="110"/>
      <c r="T99" s="111"/>
      <c r="U99" s="112"/>
      <c r="Y99" s="10"/>
      <c r="AA99" s="35"/>
      <c r="AB99" s="35"/>
      <c r="AC99" s="35"/>
      <c r="AD99" s="35"/>
      <c r="AE99" s="35"/>
      <c r="AF99" s="35"/>
      <c r="AG99" s="35"/>
      <c r="AH99" s="35"/>
      <c r="AI99" s="35"/>
      <c r="AJ99" s="35"/>
    </row>
    <row r="100" spans="1:36" ht="21.95" customHeight="1">
      <c r="A100" s="10">
        <v>-76.354462312931304</v>
      </c>
      <c r="B100" s="10">
        <v>-112.438025951908</v>
      </c>
      <c r="C100" s="147" t="s">
        <v>825</v>
      </c>
      <c r="D100" s="10" t="s">
        <v>178</v>
      </c>
      <c r="E100" s="10"/>
      <c r="F100" s="313"/>
      <c r="H100" s="121" t="s">
        <v>207</v>
      </c>
      <c r="I100" s="122" t="s">
        <v>90</v>
      </c>
      <c r="J100" s="7" t="s">
        <v>23</v>
      </c>
      <c r="K100" s="114" t="s">
        <v>200</v>
      </c>
      <c r="L100" s="122">
        <v>5339</v>
      </c>
      <c r="M100" s="10" t="s">
        <v>26</v>
      </c>
      <c r="N100" s="123" t="s">
        <v>34</v>
      </c>
      <c r="O100" s="94">
        <v>4.4999999999999998E-2</v>
      </c>
      <c r="P100" s="95" t="s">
        <v>28</v>
      </c>
      <c r="Q100" s="96">
        <v>7.0000000000000001E-3</v>
      </c>
      <c r="R100" s="16"/>
      <c r="S100" s="110">
        <v>4.5583512931034478E-2</v>
      </c>
      <c r="T100" s="59" t="s">
        <v>28</v>
      </c>
      <c r="U100" s="70">
        <v>7.0000000000000001E-3</v>
      </c>
      <c r="V100" s="124" t="s">
        <v>205</v>
      </c>
      <c r="W100" s="15">
        <v>16</v>
      </c>
      <c r="X100" s="10" t="s">
        <v>202</v>
      </c>
      <c r="Y100" s="10" t="s">
        <v>31</v>
      </c>
      <c r="Z100" s="10">
        <v>27.84</v>
      </c>
      <c r="AA100" s="35"/>
      <c r="AB100" s="35"/>
      <c r="AC100" s="35"/>
      <c r="AD100" s="35"/>
      <c r="AE100" s="35"/>
      <c r="AF100" s="35"/>
      <c r="AG100" s="35"/>
      <c r="AH100" s="35"/>
      <c r="AI100" s="35"/>
      <c r="AJ100" s="35"/>
    </row>
    <row r="101" spans="1:36" ht="12.75" customHeight="1">
      <c r="A101" s="10"/>
      <c r="B101" s="10"/>
      <c r="C101" s="147" t="s">
        <v>825</v>
      </c>
      <c r="D101" s="10"/>
      <c r="E101" s="10"/>
      <c r="F101" s="313"/>
      <c r="G101" s="8" t="s">
        <v>208</v>
      </c>
      <c r="H101" s="11"/>
      <c r="J101" s="100"/>
      <c r="M101" s="10"/>
      <c r="O101" s="107"/>
      <c r="P101" s="108"/>
      <c r="Q101" s="109"/>
      <c r="S101" s="110"/>
      <c r="T101" s="111"/>
      <c r="U101" s="112"/>
      <c r="Y101" s="10"/>
      <c r="AA101" s="35"/>
      <c r="AB101" s="35"/>
      <c r="AC101" s="35"/>
      <c r="AD101" s="35"/>
      <c r="AE101" s="35"/>
      <c r="AF101" s="35"/>
      <c r="AG101" s="35"/>
      <c r="AH101" s="35"/>
      <c r="AI101" s="35"/>
      <c r="AJ101" s="35"/>
    </row>
    <row r="102" spans="1:36" s="35" customFormat="1" ht="21.95" customHeight="1">
      <c r="A102" s="10">
        <v>-76.232629454813306</v>
      </c>
      <c r="B102" s="10">
        <v>-112.545725473595</v>
      </c>
      <c r="C102" s="147" t="s">
        <v>825</v>
      </c>
      <c r="D102" s="10" t="s">
        <v>178</v>
      </c>
      <c r="E102" s="10"/>
      <c r="F102" s="313"/>
      <c r="G102" s="8"/>
      <c r="H102" s="125" t="s">
        <v>219</v>
      </c>
      <c r="I102" s="24" t="s">
        <v>90</v>
      </c>
      <c r="J102" s="7" t="s">
        <v>23</v>
      </c>
      <c r="K102" s="24" t="s">
        <v>210</v>
      </c>
      <c r="L102" s="24" t="s">
        <v>220</v>
      </c>
      <c r="M102" s="37" t="s">
        <v>184</v>
      </c>
      <c r="N102" s="37" t="s">
        <v>34</v>
      </c>
      <c r="O102" s="305">
        <v>2.5952726161353693E-2</v>
      </c>
      <c r="P102" s="131" t="s">
        <v>28</v>
      </c>
      <c r="Q102" s="307">
        <v>5.1311434024011275E-3</v>
      </c>
      <c r="S102" s="305">
        <v>2.5952726161353693E-2</v>
      </c>
      <c r="T102" s="131" t="s">
        <v>28</v>
      </c>
      <c r="U102" s="307">
        <v>5.1311434024011275E-3</v>
      </c>
      <c r="V102" s="13" t="s">
        <v>221</v>
      </c>
      <c r="W102" s="15">
        <v>21</v>
      </c>
      <c r="X102" s="37" t="s">
        <v>30</v>
      </c>
      <c r="Y102" s="7" t="s">
        <v>430</v>
      </c>
      <c r="Z102" s="10"/>
    </row>
    <row r="103" spans="1:36" s="35" customFormat="1" ht="9" customHeight="1">
      <c r="A103" s="10"/>
      <c r="B103" s="10"/>
      <c r="C103" s="147"/>
      <c r="D103" s="10"/>
      <c r="E103" s="10"/>
      <c r="F103" s="313"/>
      <c r="G103" s="8"/>
      <c r="H103" s="125"/>
      <c r="I103" s="24"/>
      <c r="J103" s="7"/>
      <c r="K103" s="24"/>
      <c r="L103" s="24"/>
      <c r="M103" s="37"/>
      <c r="N103" s="37"/>
      <c r="O103" s="305"/>
      <c r="P103" s="131"/>
      <c r="Q103" s="307"/>
      <c r="S103" s="305"/>
      <c r="T103" s="131"/>
      <c r="U103" s="307"/>
      <c r="V103" s="13"/>
      <c r="W103" s="15"/>
      <c r="X103" s="37"/>
      <c r="Y103" s="7"/>
      <c r="Z103" s="10"/>
    </row>
    <row r="104" spans="1:36" s="35" customFormat="1" ht="21.95" customHeight="1">
      <c r="A104" s="10">
        <v>-76.224918640540196</v>
      </c>
      <c r="B104" s="10">
        <v>-112.519484540745</v>
      </c>
      <c r="C104" s="147" t="s">
        <v>825</v>
      </c>
      <c r="D104" s="10" t="s">
        <v>178</v>
      </c>
      <c r="E104" s="10"/>
      <c r="F104" s="313"/>
      <c r="G104" s="8"/>
      <c r="H104" s="125" t="s">
        <v>209</v>
      </c>
      <c r="I104" s="24" t="s">
        <v>90</v>
      </c>
      <c r="J104" s="7" t="s">
        <v>23</v>
      </c>
      <c r="K104" s="24" t="s">
        <v>210</v>
      </c>
      <c r="L104" s="24" t="s">
        <v>211</v>
      </c>
      <c r="M104" s="37" t="s">
        <v>184</v>
      </c>
      <c r="N104" s="37" t="s">
        <v>34</v>
      </c>
      <c r="O104" s="305">
        <v>2.1507017795146771E-2</v>
      </c>
      <c r="P104" s="131" t="s">
        <v>28</v>
      </c>
      <c r="Q104" s="307">
        <v>3.2952743663233713E-3</v>
      </c>
      <c r="S104" s="305">
        <v>2.1507017795146771E-2</v>
      </c>
      <c r="T104" s="131" t="s">
        <v>28</v>
      </c>
      <c r="U104" s="307">
        <v>3.2952743663233713E-3</v>
      </c>
      <c r="V104" s="13" t="s">
        <v>212</v>
      </c>
      <c r="W104" s="15">
        <v>21</v>
      </c>
      <c r="X104" s="37" t="s">
        <v>30</v>
      </c>
      <c r="Y104" s="7" t="s">
        <v>430</v>
      </c>
      <c r="Z104" s="10"/>
    </row>
    <row r="105" spans="1:36" s="35" customFormat="1" ht="21.95" customHeight="1">
      <c r="A105" s="10">
        <v>-76.219838843758794</v>
      </c>
      <c r="B105" s="10">
        <v>-112.556755244915</v>
      </c>
      <c r="C105" s="147" t="s">
        <v>825</v>
      </c>
      <c r="D105" s="10" t="s">
        <v>178</v>
      </c>
      <c r="E105" s="10"/>
      <c r="F105" s="313"/>
      <c r="G105" s="8"/>
      <c r="H105" s="125" t="s">
        <v>213</v>
      </c>
      <c r="I105" s="24" t="s">
        <v>90</v>
      </c>
      <c r="J105" s="7" t="s">
        <v>23</v>
      </c>
      <c r="K105" s="24" t="s">
        <v>210</v>
      </c>
      <c r="L105" s="24" t="s">
        <v>214</v>
      </c>
      <c r="M105" s="37" t="s">
        <v>184</v>
      </c>
      <c r="N105" s="37" t="s">
        <v>34</v>
      </c>
      <c r="O105" s="305">
        <v>2.1953759264495498E-2</v>
      </c>
      <c r="P105" s="131" t="s">
        <v>28</v>
      </c>
      <c r="Q105" s="307">
        <v>3.6993022206781084E-3</v>
      </c>
      <c r="S105" s="305">
        <v>2.1953759264495498E-2</v>
      </c>
      <c r="T105" s="131" t="s">
        <v>28</v>
      </c>
      <c r="U105" s="307">
        <v>3.6993022206781084E-3</v>
      </c>
      <c r="V105" s="13" t="s">
        <v>215</v>
      </c>
      <c r="W105" s="15">
        <v>21</v>
      </c>
      <c r="X105" s="37" t="s">
        <v>30</v>
      </c>
      <c r="Y105" s="7" t="s">
        <v>430</v>
      </c>
      <c r="Z105" s="10"/>
    </row>
    <row r="106" spans="1:36" s="35" customFormat="1" ht="21.95" customHeight="1">
      <c r="A106" s="10">
        <v>-76.222361723696494</v>
      </c>
      <c r="B106" s="10">
        <v>-112.53150113753</v>
      </c>
      <c r="C106" s="147" t="s">
        <v>825</v>
      </c>
      <c r="D106" s="10" t="s">
        <v>178</v>
      </c>
      <c r="E106" s="10"/>
      <c r="F106" s="313"/>
      <c r="G106" s="8"/>
      <c r="H106" s="125" t="s">
        <v>216</v>
      </c>
      <c r="I106" s="24" t="s">
        <v>90</v>
      </c>
      <c r="J106" s="7" t="s">
        <v>23</v>
      </c>
      <c r="K106" s="24" t="s">
        <v>210</v>
      </c>
      <c r="L106" s="24" t="s">
        <v>217</v>
      </c>
      <c r="M106" s="37" t="s">
        <v>184</v>
      </c>
      <c r="N106" s="37" t="s">
        <v>34</v>
      </c>
      <c r="O106" s="305">
        <v>2.018648896422209E-2</v>
      </c>
      <c r="P106" s="131" t="s">
        <v>28</v>
      </c>
      <c r="Q106" s="307">
        <v>3.6730967319175425E-3</v>
      </c>
      <c r="S106" s="305">
        <v>2.018648896422209E-2</v>
      </c>
      <c r="T106" s="131" t="s">
        <v>28</v>
      </c>
      <c r="U106" s="307">
        <v>3.6730967319175425E-3</v>
      </c>
      <c r="V106" s="13" t="s">
        <v>218</v>
      </c>
      <c r="W106" s="15">
        <v>21</v>
      </c>
      <c r="X106" s="37" t="s">
        <v>30</v>
      </c>
      <c r="Y106" s="7" t="s">
        <v>430</v>
      </c>
      <c r="Z106" s="10"/>
    </row>
    <row r="107" spans="1:36" s="35" customFormat="1" ht="21.95" customHeight="1">
      <c r="A107" s="10"/>
      <c r="B107" s="10"/>
      <c r="C107" s="147" t="s">
        <v>825</v>
      </c>
      <c r="D107" s="10" t="s">
        <v>178</v>
      </c>
      <c r="E107" s="10"/>
      <c r="F107" s="313"/>
      <c r="G107" s="8"/>
      <c r="H107" s="125"/>
      <c r="I107" s="24"/>
      <c r="J107" s="7" t="s">
        <v>23</v>
      </c>
      <c r="K107" s="24"/>
      <c r="L107" s="24"/>
      <c r="M107" s="37"/>
      <c r="N107" s="126"/>
      <c r="O107" s="305">
        <v>2.12E-2</v>
      </c>
      <c r="P107" s="131" t="s">
        <v>28</v>
      </c>
      <c r="Q107" s="307">
        <v>4.1000000000000003E-3</v>
      </c>
      <c r="R107" s="127"/>
      <c r="S107" s="305">
        <v>2.12E-2</v>
      </c>
      <c r="T107" s="131" t="s">
        <v>28</v>
      </c>
      <c r="U107" s="307">
        <v>4.1000000000000003E-3</v>
      </c>
      <c r="V107" s="54" t="s">
        <v>222</v>
      </c>
      <c r="W107" s="15"/>
      <c r="X107" s="37"/>
      <c r="Y107" s="7" t="s">
        <v>430</v>
      </c>
      <c r="Z107" s="10"/>
    </row>
    <row r="108" spans="1:36" s="35" customFormat="1" ht="21.95" customHeight="1">
      <c r="A108" s="10"/>
      <c r="B108" s="10"/>
      <c r="C108" s="147" t="s">
        <v>825</v>
      </c>
      <c r="D108" s="10"/>
      <c r="E108" s="10"/>
      <c r="F108" s="313"/>
      <c r="G108" s="8" t="s">
        <v>223</v>
      </c>
      <c r="H108" s="125"/>
      <c r="I108" s="24"/>
      <c r="J108" s="7"/>
      <c r="K108" s="24"/>
      <c r="L108" s="24"/>
      <c r="M108" s="37"/>
      <c r="N108" s="126"/>
      <c r="O108" s="305"/>
      <c r="P108" s="131"/>
      <c r="Q108" s="307"/>
      <c r="R108" s="127"/>
      <c r="S108" s="305"/>
      <c r="T108" s="131"/>
      <c r="U108" s="307"/>
      <c r="V108" s="54"/>
      <c r="W108" s="15"/>
      <c r="X108" s="37"/>
      <c r="Y108" s="10"/>
      <c r="Z108" s="10"/>
    </row>
    <row r="109" spans="1:36" s="35" customFormat="1" ht="21.95" customHeight="1">
      <c r="A109" s="10">
        <v>-76.170125539963706</v>
      </c>
      <c r="B109" s="10">
        <v>-111.801150870025</v>
      </c>
      <c r="C109" s="147" t="s">
        <v>825</v>
      </c>
      <c r="D109" s="10" t="s">
        <v>178</v>
      </c>
      <c r="E109" s="10"/>
      <c r="F109" s="313"/>
      <c r="G109" s="8"/>
      <c r="H109" s="125" t="s">
        <v>224</v>
      </c>
      <c r="I109" s="24" t="s">
        <v>81</v>
      </c>
      <c r="J109" s="7" t="s">
        <v>23</v>
      </c>
      <c r="K109" s="24" t="s">
        <v>210</v>
      </c>
      <c r="L109" s="24" t="s">
        <v>225</v>
      </c>
      <c r="M109" s="37" t="s">
        <v>26</v>
      </c>
      <c r="N109" s="37" t="s">
        <v>34</v>
      </c>
      <c r="O109" s="305">
        <v>6.9486496691048227E-2</v>
      </c>
      <c r="P109" s="131" t="s">
        <v>28</v>
      </c>
      <c r="Q109" s="307">
        <v>9.6075082500653025E-3</v>
      </c>
      <c r="R109" s="125"/>
      <c r="S109" s="305">
        <v>6.9486496691048227E-2</v>
      </c>
      <c r="T109" s="131" t="s">
        <v>28</v>
      </c>
      <c r="U109" s="307">
        <v>9.6075082500653025E-3</v>
      </c>
      <c r="V109" s="13" t="s">
        <v>226</v>
      </c>
      <c r="W109" s="15">
        <v>21</v>
      </c>
      <c r="X109" s="37" t="s">
        <v>30</v>
      </c>
      <c r="Y109" s="7" t="s">
        <v>430</v>
      </c>
      <c r="Z109" s="10"/>
    </row>
    <row r="110" spans="1:36" s="35" customFormat="1" ht="21.95" customHeight="1">
      <c r="A110" s="10">
        <v>-76.177633762872006</v>
      </c>
      <c r="B110" s="10">
        <v>-111.82080631491201</v>
      </c>
      <c r="C110" s="147" t="s">
        <v>825</v>
      </c>
      <c r="D110" s="10" t="s">
        <v>178</v>
      </c>
      <c r="E110" s="10"/>
      <c r="F110" s="313"/>
      <c r="G110" s="8"/>
      <c r="H110" s="125" t="s">
        <v>227</v>
      </c>
      <c r="I110" s="24" t="s">
        <v>81</v>
      </c>
      <c r="J110" s="7" t="s">
        <v>23</v>
      </c>
      <c r="K110" s="24" t="s">
        <v>210</v>
      </c>
      <c r="L110" s="24" t="s">
        <v>228</v>
      </c>
      <c r="M110" s="37" t="s">
        <v>26</v>
      </c>
      <c r="N110" s="37" t="s">
        <v>34</v>
      </c>
      <c r="O110" s="305">
        <v>6.1335494068789131E-2</v>
      </c>
      <c r="P110" s="131" t="s">
        <v>28</v>
      </c>
      <c r="Q110" s="307">
        <v>1.0489016009050493E-2</v>
      </c>
      <c r="R110" s="125"/>
      <c r="S110" s="305">
        <v>6.1335494068789131E-2</v>
      </c>
      <c r="T110" s="131" t="s">
        <v>28</v>
      </c>
      <c r="U110" s="307">
        <v>1.0489016009050493E-2</v>
      </c>
      <c r="V110" s="13" t="s">
        <v>229</v>
      </c>
      <c r="W110" s="15">
        <v>21</v>
      </c>
      <c r="X110" s="37" t="s">
        <v>30</v>
      </c>
      <c r="Y110" s="7" t="s">
        <v>430</v>
      </c>
      <c r="Z110" s="10"/>
    </row>
    <row r="111" spans="1:36" s="35" customFormat="1" ht="21.95" customHeight="1">
      <c r="A111" s="10">
        <v>-76.168871835906003</v>
      </c>
      <c r="B111" s="10">
        <v>-111.803014110207</v>
      </c>
      <c r="C111" s="147" t="s">
        <v>825</v>
      </c>
      <c r="D111" s="10" t="s">
        <v>178</v>
      </c>
      <c r="E111" s="10"/>
      <c r="F111" s="313"/>
      <c r="G111" s="8"/>
      <c r="H111" s="125" t="s">
        <v>230</v>
      </c>
      <c r="I111" s="24" t="s">
        <v>81</v>
      </c>
      <c r="J111" s="7" t="s">
        <v>23</v>
      </c>
      <c r="K111" s="24" t="s">
        <v>210</v>
      </c>
      <c r="L111" s="24" t="s">
        <v>231</v>
      </c>
      <c r="M111" s="37" t="s">
        <v>26</v>
      </c>
      <c r="N111" s="37" t="s">
        <v>34</v>
      </c>
      <c r="O111" s="305">
        <v>5.6736700838572497E-2</v>
      </c>
      <c r="P111" s="131" t="s">
        <v>28</v>
      </c>
      <c r="Q111" s="307">
        <v>1.9392317458770871E-2</v>
      </c>
      <c r="R111" s="125"/>
      <c r="S111" s="305">
        <v>5.6736700838572497E-2</v>
      </c>
      <c r="T111" s="131" t="s">
        <v>28</v>
      </c>
      <c r="U111" s="307">
        <v>1.9392317458770871E-2</v>
      </c>
      <c r="V111" s="13" t="s">
        <v>232</v>
      </c>
      <c r="W111" s="15">
        <v>21</v>
      </c>
      <c r="X111" s="37" t="s">
        <v>30</v>
      </c>
      <c r="Y111" s="7" t="s">
        <v>430</v>
      </c>
      <c r="Z111" s="10"/>
    </row>
    <row r="112" spans="1:36" s="35" customFormat="1" ht="21.95" customHeight="1">
      <c r="A112" s="10"/>
      <c r="B112" s="10"/>
      <c r="C112" s="147" t="s">
        <v>825</v>
      </c>
      <c r="D112" s="10" t="s">
        <v>178</v>
      </c>
      <c r="E112" s="10"/>
      <c r="F112" s="313"/>
      <c r="G112" s="8"/>
      <c r="H112" s="125"/>
      <c r="I112" s="24"/>
      <c r="J112" s="7" t="s">
        <v>23</v>
      </c>
      <c r="K112" s="24"/>
      <c r="L112" s="24"/>
      <c r="M112" s="37"/>
      <c r="N112" s="126"/>
      <c r="O112" s="305">
        <v>6.4704391187997271E-2</v>
      </c>
      <c r="P112" s="131" t="s">
        <v>28</v>
      </c>
      <c r="Q112" s="307">
        <v>1.3299999999999999E-2</v>
      </c>
      <c r="R112" s="128"/>
      <c r="S112" s="305">
        <v>6.4704391187997271E-2</v>
      </c>
      <c r="T112" s="131" t="s">
        <v>28</v>
      </c>
      <c r="U112" s="307">
        <v>1.3299999999999999E-2</v>
      </c>
      <c r="V112" s="54" t="s">
        <v>222</v>
      </c>
      <c r="W112" s="15"/>
      <c r="X112" s="37"/>
      <c r="Y112" s="7" t="s">
        <v>430</v>
      </c>
      <c r="Z112" s="10"/>
    </row>
    <row r="113" spans="1:36" s="35" customFormat="1" ht="21.95" customHeight="1">
      <c r="A113" s="10"/>
      <c r="B113" s="10"/>
      <c r="C113" s="147" t="s">
        <v>825</v>
      </c>
      <c r="D113" s="10"/>
      <c r="E113" s="10"/>
      <c r="F113" s="313"/>
      <c r="G113" s="8" t="s">
        <v>233</v>
      </c>
      <c r="H113" s="125"/>
      <c r="I113" s="24"/>
      <c r="J113" s="7"/>
      <c r="K113" s="24"/>
      <c r="L113" s="24"/>
      <c r="M113" s="37"/>
      <c r="N113" s="126"/>
      <c r="O113" s="305"/>
      <c r="P113" s="131"/>
      <c r="Q113" s="307"/>
      <c r="R113" s="129"/>
      <c r="S113" s="305"/>
      <c r="T113" s="131"/>
      <c r="U113" s="307"/>
      <c r="V113" s="54"/>
      <c r="W113" s="15"/>
      <c r="X113" s="37"/>
      <c r="Y113" s="37"/>
      <c r="Z113" s="37"/>
    </row>
    <row r="114" spans="1:36" s="35" customFormat="1" ht="21.95" customHeight="1">
      <c r="A114" s="10">
        <v>-76.3783551323464</v>
      </c>
      <c r="B114" s="10">
        <v>-112.188359027396</v>
      </c>
      <c r="C114" s="147" t="s">
        <v>825</v>
      </c>
      <c r="D114" s="10" t="s">
        <v>178</v>
      </c>
      <c r="E114" s="10"/>
      <c r="F114" s="313"/>
      <c r="G114" s="8"/>
      <c r="H114" s="125" t="s">
        <v>234</v>
      </c>
      <c r="I114" s="24" t="s">
        <v>90</v>
      </c>
      <c r="J114" s="7" t="s">
        <v>23</v>
      </c>
      <c r="K114" s="24" t="s">
        <v>210</v>
      </c>
      <c r="L114" s="24" t="s">
        <v>235</v>
      </c>
      <c r="M114" s="37" t="s">
        <v>184</v>
      </c>
      <c r="N114" s="37" t="s">
        <v>34</v>
      </c>
      <c r="O114" s="305">
        <v>1.9690915583831115E-2</v>
      </c>
      <c r="P114" s="131" t="s">
        <v>28</v>
      </c>
      <c r="Q114" s="307">
        <v>1.2139253577923202E-2</v>
      </c>
      <c r="R114" s="125"/>
      <c r="S114" s="305">
        <v>1.9690915583831115E-2</v>
      </c>
      <c r="T114" s="131" t="s">
        <v>28</v>
      </c>
      <c r="U114" s="307">
        <v>1.2139253577923202E-2</v>
      </c>
      <c r="V114" s="13" t="s">
        <v>236</v>
      </c>
      <c r="W114" s="15">
        <v>21</v>
      </c>
      <c r="X114" s="37" t="s">
        <v>30</v>
      </c>
      <c r="Y114" s="7" t="s">
        <v>430</v>
      </c>
      <c r="Z114" s="10"/>
    </row>
    <row r="115" spans="1:36" s="35" customFormat="1" ht="21.95" customHeight="1">
      <c r="A115" s="10">
        <v>-76.3783551323464</v>
      </c>
      <c r="B115" s="10">
        <v>-112.188359027396</v>
      </c>
      <c r="C115" s="147" t="s">
        <v>825</v>
      </c>
      <c r="D115" s="10" t="s">
        <v>178</v>
      </c>
      <c r="E115" s="10"/>
      <c r="F115" s="313"/>
      <c r="G115" s="8"/>
      <c r="H115" s="125" t="s">
        <v>237</v>
      </c>
      <c r="I115" s="24" t="s">
        <v>90</v>
      </c>
      <c r="J115" s="7" t="s">
        <v>23</v>
      </c>
      <c r="K115" s="24" t="s">
        <v>210</v>
      </c>
      <c r="L115" s="24" t="s">
        <v>238</v>
      </c>
      <c r="M115" s="37" t="s">
        <v>184</v>
      </c>
      <c r="N115" s="37" t="s">
        <v>34</v>
      </c>
      <c r="O115" s="305">
        <v>2.2849009999999999E-2</v>
      </c>
      <c r="P115" s="131" t="s">
        <v>28</v>
      </c>
      <c r="Q115" s="307">
        <v>3.1325289999999998E-3</v>
      </c>
      <c r="R115" s="125"/>
      <c r="S115" s="305">
        <v>2.2849009999999999E-2</v>
      </c>
      <c r="T115" s="131" t="s">
        <v>28</v>
      </c>
      <c r="U115" s="307">
        <v>3.1325289999999998E-3</v>
      </c>
      <c r="V115" s="13" t="s">
        <v>236</v>
      </c>
      <c r="W115" s="15">
        <v>21</v>
      </c>
      <c r="X115" s="37" t="s">
        <v>30</v>
      </c>
      <c r="Y115" s="7" t="s">
        <v>430</v>
      </c>
      <c r="Z115" s="10"/>
    </row>
    <row r="116" spans="1:36" s="35" customFormat="1" ht="21.95" customHeight="1">
      <c r="A116" s="10">
        <v>-76.3783551323464</v>
      </c>
      <c r="B116" s="10">
        <v>-112.188359027396</v>
      </c>
      <c r="C116" s="147" t="s">
        <v>825</v>
      </c>
      <c r="D116" s="10" t="s">
        <v>178</v>
      </c>
      <c r="E116" s="10"/>
      <c r="F116" s="313"/>
      <c r="G116" s="8"/>
      <c r="H116" s="125" t="s">
        <v>239</v>
      </c>
      <c r="I116" s="24" t="s">
        <v>90</v>
      </c>
      <c r="J116" s="7" t="s">
        <v>23</v>
      </c>
      <c r="K116" s="24" t="s">
        <v>210</v>
      </c>
      <c r="L116" s="24" t="s">
        <v>240</v>
      </c>
      <c r="M116" s="37" t="s">
        <v>184</v>
      </c>
      <c r="N116" s="37" t="s">
        <v>34</v>
      </c>
      <c r="O116" s="305">
        <v>1.7746834928984247E-2</v>
      </c>
      <c r="P116" s="131" t="s">
        <v>28</v>
      </c>
      <c r="Q116" s="307">
        <v>3.9399740700872543E-3</v>
      </c>
      <c r="R116" s="125"/>
      <c r="S116" s="305">
        <v>1.7746834928984247E-2</v>
      </c>
      <c r="T116" s="131" t="s">
        <v>28</v>
      </c>
      <c r="U116" s="307">
        <v>3.9399740700872543E-3</v>
      </c>
      <c r="V116" s="13" t="s">
        <v>236</v>
      </c>
      <c r="W116" s="15">
        <v>21</v>
      </c>
      <c r="X116" s="37" t="s">
        <v>30</v>
      </c>
      <c r="Y116" s="7" t="s">
        <v>430</v>
      </c>
      <c r="Z116" s="10"/>
    </row>
    <row r="117" spans="1:36" s="35" customFormat="1" ht="21.95" customHeight="1">
      <c r="A117" s="10">
        <v>-76.3783551323464</v>
      </c>
      <c r="B117" s="10">
        <v>-112.188359027396</v>
      </c>
      <c r="C117" s="147" t="s">
        <v>825</v>
      </c>
      <c r="D117" s="10" t="s">
        <v>178</v>
      </c>
      <c r="E117" s="10"/>
      <c r="F117" s="313"/>
      <c r="G117" s="8"/>
      <c r="H117" s="125" t="s">
        <v>241</v>
      </c>
      <c r="I117" s="24" t="s">
        <v>90</v>
      </c>
      <c r="J117" s="7" t="s">
        <v>23</v>
      </c>
      <c r="K117" s="24" t="s">
        <v>210</v>
      </c>
      <c r="L117" s="24" t="s">
        <v>242</v>
      </c>
      <c r="M117" s="37" t="s">
        <v>184</v>
      </c>
      <c r="N117" s="37" t="s">
        <v>34</v>
      </c>
      <c r="O117" s="305">
        <v>1.9963809928536826E-2</v>
      </c>
      <c r="P117" s="131" t="s">
        <v>28</v>
      </c>
      <c r="Q117" s="307">
        <v>1.4660383590653801E-2</v>
      </c>
      <c r="R117" s="125"/>
      <c r="S117" s="305">
        <v>1.9963809928536826E-2</v>
      </c>
      <c r="T117" s="131" t="s">
        <v>28</v>
      </c>
      <c r="U117" s="307">
        <v>1.4660383590653801E-2</v>
      </c>
      <c r="V117" s="13" t="s">
        <v>236</v>
      </c>
      <c r="W117" s="15">
        <v>21</v>
      </c>
      <c r="X117" s="37" t="s">
        <v>30</v>
      </c>
      <c r="Y117" s="7" t="s">
        <v>430</v>
      </c>
      <c r="Z117" s="10"/>
    </row>
    <row r="118" spans="1:36" s="35" customFormat="1" ht="21.95" customHeight="1">
      <c r="A118" s="10">
        <v>-76.3783551323464</v>
      </c>
      <c r="B118" s="10">
        <v>-112.188359027396</v>
      </c>
      <c r="C118" s="147" t="s">
        <v>825</v>
      </c>
      <c r="D118" s="10" t="s">
        <v>178</v>
      </c>
      <c r="E118" s="10"/>
      <c r="F118" s="313"/>
      <c r="G118" s="8"/>
      <c r="H118" s="125" t="s">
        <v>243</v>
      </c>
      <c r="I118" s="24" t="s">
        <v>90</v>
      </c>
      <c r="J118" s="7" t="s">
        <v>23</v>
      </c>
      <c r="K118" s="24" t="s">
        <v>210</v>
      </c>
      <c r="L118" s="24">
        <v>50363</v>
      </c>
      <c r="M118" s="37" t="s">
        <v>184</v>
      </c>
      <c r="N118" s="10"/>
      <c r="O118" s="305">
        <v>2.0830000000000001E-2</v>
      </c>
      <c r="P118" s="131" t="s">
        <v>28</v>
      </c>
      <c r="Q118" s="307">
        <v>4.7400000000000003E-3</v>
      </c>
      <c r="R118" s="42"/>
      <c r="S118" s="305">
        <v>2.0829999999999998E-2</v>
      </c>
      <c r="T118" s="131" t="s">
        <v>28</v>
      </c>
      <c r="U118" s="307">
        <v>4.7400000000000003E-3</v>
      </c>
      <c r="V118" s="130" t="s">
        <v>244</v>
      </c>
      <c r="W118" s="15">
        <v>21</v>
      </c>
      <c r="X118" s="37" t="s">
        <v>30</v>
      </c>
      <c r="Y118" s="7" t="s">
        <v>430</v>
      </c>
      <c r="Z118" s="10"/>
    </row>
    <row r="119" spans="1:36" s="35" customFormat="1" ht="21.95" customHeight="1">
      <c r="A119" s="10">
        <v>-76.379979471201594</v>
      </c>
      <c r="B119" s="10">
        <v>-112.18651591242499</v>
      </c>
      <c r="C119" s="147" t="s">
        <v>825</v>
      </c>
      <c r="D119" s="10" t="s">
        <v>178</v>
      </c>
      <c r="E119" s="10"/>
      <c r="F119" s="313"/>
      <c r="G119" s="8"/>
      <c r="H119" s="125" t="s">
        <v>245</v>
      </c>
      <c r="I119" s="24" t="s">
        <v>90</v>
      </c>
      <c r="J119" s="7" t="s">
        <v>23</v>
      </c>
      <c r="K119" s="24" t="s">
        <v>210</v>
      </c>
      <c r="L119" s="24" t="s">
        <v>246</v>
      </c>
      <c r="M119" s="37" t="s">
        <v>184</v>
      </c>
      <c r="N119" s="37" t="s">
        <v>34</v>
      </c>
      <c r="O119" s="305">
        <v>1.6407283415181381E-2</v>
      </c>
      <c r="P119" s="131" t="s">
        <v>28</v>
      </c>
      <c r="Q119" s="307">
        <v>2.7633332257606408E-3</v>
      </c>
      <c r="R119" s="125"/>
      <c r="S119" s="305">
        <v>1.6407283415181381E-2</v>
      </c>
      <c r="T119" s="131" t="s">
        <v>28</v>
      </c>
      <c r="U119" s="307">
        <v>2.7633332257606408E-3</v>
      </c>
      <c r="V119" s="13" t="s">
        <v>247</v>
      </c>
      <c r="W119" s="15">
        <v>21</v>
      </c>
      <c r="X119" s="37" t="s">
        <v>30</v>
      </c>
      <c r="Y119" s="7" t="s">
        <v>430</v>
      </c>
      <c r="Z119" s="10"/>
    </row>
    <row r="120" spans="1:36" s="35" customFormat="1" ht="21.95" customHeight="1">
      <c r="A120" s="10"/>
      <c r="B120" s="10"/>
      <c r="C120" s="147" t="s">
        <v>825</v>
      </c>
      <c r="D120" s="10" t="s">
        <v>178</v>
      </c>
      <c r="E120" s="10"/>
      <c r="F120" s="313"/>
      <c r="G120" s="8"/>
      <c r="H120" s="125"/>
      <c r="I120" s="24"/>
      <c r="J120" s="7" t="s">
        <v>23</v>
      </c>
      <c r="K120" s="24"/>
      <c r="L120" s="24"/>
      <c r="M120" s="37"/>
      <c r="N120" s="126"/>
      <c r="O120" s="305"/>
      <c r="P120" s="131"/>
      <c r="Q120" s="307"/>
      <c r="R120" s="125"/>
      <c r="S120" s="305">
        <v>1.7500000000000002E-2</v>
      </c>
      <c r="T120" s="131" t="s">
        <v>28</v>
      </c>
      <c r="U120" s="307">
        <v>4.7999999999999996E-3</v>
      </c>
      <c r="V120" s="132" t="s">
        <v>248</v>
      </c>
      <c r="W120" s="15">
        <v>21</v>
      </c>
      <c r="X120" s="37" t="s">
        <v>30</v>
      </c>
      <c r="Y120" s="7" t="s">
        <v>430</v>
      </c>
      <c r="Z120" s="10"/>
    </row>
    <row r="121" spans="1:36" s="35" customFormat="1" ht="21.95" customHeight="1">
      <c r="A121" s="10">
        <v>-76.381438321197706</v>
      </c>
      <c r="B121" s="10">
        <v>-112.19107844943601</v>
      </c>
      <c r="C121" s="147" t="s">
        <v>825</v>
      </c>
      <c r="D121" s="10" t="s">
        <v>178</v>
      </c>
      <c r="E121" s="10"/>
      <c r="F121" s="313"/>
      <c r="G121" s="8"/>
      <c r="H121" s="125" t="s">
        <v>249</v>
      </c>
      <c r="I121" s="24" t="s">
        <v>90</v>
      </c>
      <c r="J121" s="7" t="s">
        <v>23</v>
      </c>
      <c r="K121" s="24" t="s">
        <v>210</v>
      </c>
      <c r="L121" s="24" t="s">
        <v>250</v>
      </c>
      <c r="M121" s="37" t="s">
        <v>184</v>
      </c>
      <c r="N121" s="37" t="s">
        <v>34</v>
      </c>
      <c r="O121" s="305">
        <v>4.0680949113590964E-2</v>
      </c>
      <c r="P121" s="131" t="s">
        <v>28</v>
      </c>
      <c r="Q121" s="307">
        <v>1.0715618065374412E-2</v>
      </c>
      <c r="R121" s="125"/>
      <c r="S121" s="305">
        <v>4.0680949113590964E-2</v>
      </c>
      <c r="T121" s="131" t="s">
        <v>28</v>
      </c>
      <c r="U121" s="307">
        <v>1.0715618065374412E-2</v>
      </c>
      <c r="V121" s="13" t="s">
        <v>251</v>
      </c>
      <c r="W121" s="15">
        <v>21</v>
      </c>
      <c r="X121" s="37" t="s">
        <v>30</v>
      </c>
      <c r="Y121" s="7" t="s">
        <v>430</v>
      </c>
      <c r="Z121" s="10"/>
    </row>
    <row r="122" spans="1:36" s="35" customFormat="1" ht="21.95" customHeight="1">
      <c r="A122" s="10">
        <v>-76.384393827508205</v>
      </c>
      <c r="B122" s="10">
        <v>-112.194284459236</v>
      </c>
      <c r="C122" s="147" t="s">
        <v>825</v>
      </c>
      <c r="D122" s="10" t="s">
        <v>178</v>
      </c>
      <c r="E122" s="10"/>
      <c r="F122" s="313"/>
      <c r="G122" s="8"/>
      <c r="H122" s="125" t="s">
        <v>252</v>
      </c>
      <c r="I122" s="24" t="s">
        <v>90</v>
      </c>
      <c r="J122" s="7" t="s">
        <v>23</v>
      </c>
      <c r="K122" s="24" t="s">
        <v>210</v>
      </c>
      <c r="L122" s="24" t="s">
        <v>253</v>
      </c>
      <c r="M122" s="37" t="s">
        <v>184</v>
      </c>
      <c r="N122" s="37" t="s">
        <v>34</v>
      </c>
      <c r="O122" s="305">
        <v>3.4294806493042555E-2</v>
      </c>
      <c r="P122" s="131" t="s">
        <v>28</v>
      </c>
      <c r="Q122" s="307">
        <v>1.3677243096936175E-2</v>
      </c>
      <c r="R122" s="125"/>
      <c r="S122" s="305">
        <v>3.4294806493042555E-2</v>
      </c>
      <c r="T122" s="131" t="s">
        <v>28</v>
      </c>
      <c r="U122" s="307">
        <v>1.3677243096936175E-2</v>
      </c>
      <c r="V122" s="13" t="s">
        <v>254</v>
      </c>
      <c r="W122" s="15">
        <v>21</v>
      </c>
      <c r="X122" s="37" t="s">
        <v>30</v>
      </c>
      <c r="Y122" s="7" t="s">
        <v>430</v>
      </c>
      <c r="Z122" s="10"/>
    </row>
    <row r="123" spans="1:36" s="35" customFormat="1" ht="21.95" customHeight="1">
      <c r="A123" s="10">
        <v>-76.384393827508205</v>
      </c>
      <c r="B123" s="10">
        <v>-112.194284459236</v>
      </c>
      <c r="C123" s="147" t="s">
        <v>825</v>
      </c>
      <c r="D123" s="10" t="s">
        <v>178</v>
      </c>
      <c r="E123" s="10"/>
      <c r="F123" s="313"/>
      <c r="G123" s="8"/>
      <c r="H123" s="125" t="s">
        <v>255</v>
      </c>
      <c r="I123" s="24" t="s">
        <v>90</v>
      </c>
      <c r="J123" s="7" t="s">
        <v>23</v>
      </c>
      <c r="K123" s="24" t="s">
        <v>210</v>
      </c>
      <c r="L123" s="24" t="s">
        <v>256</v>
      </c>
      <c r="M123" s="37" t="s">
        <v>184</v>
      </c>
      <c r="N123" s="37" t="s">
        <v>34</v>
      </c>
      <c r="O123" s="305">
        <v>3.6279982900084419E-2</v>
      </c>
      <c r="P123" s="131" t="s">
        <v>28</v>
      </c>
      <c r="Q123" s="307">
        <v>9.1574452667558918E-3</v>
      </c>
      <c r="R123" s="125"/>
      <c r="S123" s="305">
        <v>3.6279982900084419E-2</v>
      </c>
      <c r="T123" s="131" t="s">
        <v>28</v>
      </c>
      <c r="U123" s="307">
        <v>9.1574452667558918E-3</v>
      </c>
      <c r="V123" s="13" t="s">
        <v>257</v>
      </c>
      <c r="W123" s="15">
        <v>21</v>
      </c>
      <c r="X123" s="37" t="s">
        <v>30</v>
      </c>
      <c r="Y123" s="7" t="s">
        <v>430</v>
      </c>
      <c r="Z123" s="10"/>
    </row>
    <row r="124" spans="1:36" s="35" customFormat="1" ht="21.95" customHeight="1">
      <c r="A124" s="10">
        <v>-76.384393827508205</v>
      </c>
      <c r="B124" s="10">
        <v>-112.194284459236</v>
      </c>
      <c r="C124" s="147" t="s">
        <v>825</v>
      </c>
      <c r="D124" s="10" t="s">
        <v>178</v>
      </c>
      <c r="E124" s="10"/>
      <c r="F124" s="313"/>
      <c r="G124" s="8"/>
      <c r="H124" s="125" t="s">
        <v>258</v>
      </c>
      <c r="I124" s="24" t="s">
        <v>90</v>
      </c>
      <c r="J124" s="7" t="s">
        <v>23</v>
      </c>
      <c r="K124" s="24" t="s">
        <v>210</v>
      </c>
      <c r="L124" s="24" t="s">
        <v>259</v>
      </c>
      <c r="M124" s="37" t="s">
        <v>184</v>
      </c>
      <c r="N124" s="37" t="s">
        <v>34</v>
      </c>
      <c r="O124" s="305">
        <v>3.7593655063859449E-2</v>
      </c>
      <c r="P124" s="131" t="s">
        <v>28</v>
      </c>
      <c r="Q124" s="307">
        <v>3.9603017445566649E-3</v>
      </c>
      <c r="R124" s="125"/>
      <c r="S124" s="305">
        <v>3.7593655063859449E-2</v>
      </c>
      <c r="T124" s="131" t="s">
        <v>28</v>
      </c>
      <c r="U124" s="307">
        <v>3.9603017445566649E-3</v>
      </c>
      <c r="V124" s="13" t="s">
        <v>257</v>
      </c>
      <c r="W124" s="15">
        <v>21</v>
      </c>
      <c r="X124" s="37" t="s">
        <v>30</v>
      </c>
      <c r="Y124" s="7" t="s">
        <v>430</v>
      </c>
      <c r="Z124" s="10"/>
    </row>
    <row r="125" spans="1:36" s="35" customFormat="1" ht="21.95" customHeight="1">
      <c r="A125" s="10">
        <v>-76.384393827508205</v>
      </c>
      <c r="B125" s="10">
        <v>-112.194284459236</v>
      </c>
      <c r="C125" s="147" t="s">
        <v>825</v>
      </c>
      <c r="D125" s="10" t="s">
        <v>178</v>
      </c>
      <c r="E125" s="10"/>
      <c r="F125" s="313"/>
      <c r="G125" s="8"/>
      <c r="H125" s="125" t="s">
        <v>260</v>
      </c>
      <c r="I125" s="24" t="s">
        <v>90</v>
      </c>
      <c r="J125" s="7" t="s">
        <v>23</v>
      </c>
      <c r="K125" s="24" t="s">
        <v>210</v>
      </c>
      <c r="L125" s="24">
        <v>50365</v>
      </c>
      <c r="M125" s="37" t="s">
        <v>184</v>
      </c>
      <c r="N125" s="37"/>
      <c r="O125" s="305"/>
      <c r="P125" s="131"/>
      <c r="Q125" s="307"/>
      <c r="R125" s="125"/>
      <c r="S125" s="305">
        <v>3.7182699999999999E-2</v>
      </c>
      <c r="T125" s="131" t="s">
        <v>28</v>
      </c>
      <c r="U125" s="307">
        <v>7.0299999999999998E-3</v>
      </c>
      <c r="V125" s="132" t="s">
        <v>222</v>
      </c>
      <c r="W125" s="15">
        <v>21</v>
      </c>
      <c r="X125" s="37" t="s">
        <v>30</v>
      </c>
      <c r="Y125" s="7" t="s">
        <v>430</v>
      </c>
      <c r="Z125" s="10"/>
      <c r="AA125" s="11"/>
      <c r="AB125" s="11"/>
      <c r="AC125" s="11"/>
      <c r="AD125" s="11"/>
      <c r="AE125" s="11"/>
      <c r="AF125" s="11"/>
      <c r="AG125" s="11"/>
      <c r="AH125" s="11"/>
      <c r="AI125" s="11"/>
      <c r="AJ125" s="11"/>
    </row>
    <row r="126" spans="1:36" s="35" customFormat="1" ht="21.95" customHeight="1">
      <c r="A126" s="10">
        <v>-76.384930431844893</v>
      </c>
      <c r="B126" s="10">
        <v>-112.196276284251</v>
      </c>
      <c r="C126" s="147" t="s">
        <v>825</v>
      </c>
      <c r="D126" s="10" t="s">
        <v>178</v>
      </c>
      <c r="E126" s="10"/>
      <c r="F126" s="313"/>
      <c r="G126" s="8"/>
      <c r="H126" s="125" t="s">
        <v>261</v>
      </c>
      <c r="I126" s="24" t="s">
        <v>90</v>
      </c>
      <c r="J126" s="7" t="s">
        <v>23</v>
      </c>
      <c r="K126" s="24" t="s">
        <v>210</v>
      </c>
      <c r="L126" s="24" t="s">
        <v>262</v>
      </c>
      <c r="M126" s="37" t="s">
        <v>184</v>
      </c>
      <c r="N126" s="37" t="s">
        <v>34</v>
      </c>
      <c r="O126" s="305">
        <v>2.8391814914881391E-2</v>
      </c>
      <c r="P126" s="131" t="s">
        <v>28</v>
      </c>
      <c r="Q126" s="307">
        <v>7.4577535573332994E-3</v>
      </c>
      <c r="R126" s="125"/>
      <c r="S126" s="305">
        <v>2.8391814914881391E-2</v>
      </c>
      <c r="T126" s="131" t="s">
        <v>28</v>
      </c>
      <c r="U126" s="307">
        <v>7.4577535573332994E-3</v>
      </c>
      <c r="V126" s="13" t="s">
        <v>257</v>
      </c>
      <c r="W126" s="15">
        <v>21</v>
      </c>
      <c r="X126" s="37" t="s">
        <v>30</v>
      </c>
      <c r="Y126" s="7" t="s">
        <v>430</v>
      </c>
      <c r="Z126" s="10"/>
      <c r="AA126" s="87"/>
      <c r="AB126" s="87"/>
      <c r="AC126" s="87"/>
      <c r="AD126" s="87"/>
      <c r="AE126" s="87"/>
      <c r="AF126" s="87"/>
      <c r="AG126" s="87"/>
      <c r="AH126" s="87"/>
      <c r="AI126" s="87"/>
      <c r="AJ126" s="87"/>
    </row>
    <row r="127" spans="1:36" s="35" customFormat="1" ht="21.95" customHeight="1">
      <c r="A127" s="10"/>
      <c r="B127" s="10"/>
      <c r="C127" s="147" t="s">
        <v>825</v>
      </c>
      <c r="D127" s="10" t="s">
        <v>178</v>
      </c>
      <c r="E127" s="10"/>
      <c r="F127" s="313"/>
      <c r="G127" s="8"/>
      <c r="H127" s="125"/>
      <c r="I127" s="24"/>
      <c r="J127" s="7" t="s">
        <v>23</v>
      </c>
      <c r="K127" s="24"/>
      <c r="L127" s="24"/>
      <c r="M127" s="24"/>
      <c r="N127" s="133"/>
      <c r="O127" s="134"/>
      <c r="P127" s="135"/>
      <c r="Q127" s="136"/>
      <c r="R127" s="42"/>
      <c r="S127" s="305">
        <v>3.4459999999999998E-2</v>
      </c>
      <c r="T127" s="131" t="s">
        <v>28</v>
      </c>
      <c r="U127" s="307">
        <v>9.2300000000000004E-3</v>
      </c>
      <c r="V127" s="132" t="s">
        <v>222</v>
      </c>
      <c r="W127" s="15"/>
      <c r="X127" s="37"/>
      <c r="Y127" s="7" t="s">
        <v>430</v>
      </c>
      <c r="Z127" s="10"/>
      <c r="AA127" s="87"/>
      <c r="AB127" s="87"/>
      <c r="AC127" s="87"/>
      <c r="AD127" s="87"/>
      <c r="AE127" s="87"/>
      <c r="AF127" s="87"/>
      <c r="AG127" s="87"/>
      <c r="AH127" s="87"/>
      <c r="AI127" s="87"/>
      <c r="AJ127" s="87"/>
    </row>
    <row r="128" spans="1:36" s="35" customFormat="1" ht="21.95" customHeight="1">
      <c r="A128" s="10"/>
      <c r="B128" s="10"/>
      <c r="C128" s="147"/>
      <c r="D128" s="10"/>
      <c r="E128" s="10"/>
      <c r="F128" s="313"/>
      <c r="G128" s="8"/>
      <c r="H128" s="125"/>
      <c r="I128" s="24"/>
      <c r="J128" s="24"/>
      <c r="K128" s="24"/>
      <c r="L128" s="24"/>
      <c r="M128" s="24"/>
      <c r="N128" s="138"/>
      <c r="O128" s="94"/>
      <c r="P128" s="95"/>
      <c r="Q128" s="96"/>
      <c r="R128" s="125"/>
      <c r="S128" s="49"/>
      <c r="T128" s="59"/>
      <c r="U128" s="14"/>
      <c r="V128" s="132"/>
      <c r="W128" s="15"/>
      <c r="X128" s="37"/>
      <c r="Y128" s="37"/>
      <c r="Z128" s="37"/>
      <c r="AA128" s="87"/>
      <c r="AB128" s="87"/>
      <c r="AC128" s="87"/>
      <c r="AD128" s="87"/>
      <c r="AE128" s="87"/>
      <c r="AF128" s="87"/>
      <c r="AG128" s="87"/>
      <c r="AH128" s="87"/>
      <c r="AI128" s="87"/>
      <c r="AJ128" s="87"/>
    </row>
    <row r="129" spans="1:36" ht="21.95" customHeight="1">
      <c r="C129" s="147" t="s">
        <v>825</v>
      </c>
      <c r="D129" s="10" t="s">
        <v>263</v>
      </c>
      <c r="E129" s="10"/>
      <c r="F129" s="19" t="s">
        <v>264</v>
      </c>
      <c r="H129" s="9"/>
      <c r="J129" s="10"/>
      <c r="P129" s="12"/>
      <c r="Q129" s="13"/>
      <c r="T129" s="12"/>
      <c r="Y129" s="10"/>
      <c r="AA129" s="87"/>
      <c r="AB129" s="87"/>
      <c r="AC129" s="87"/>
      <c r="AD129" s="87"/>
      <c r="AE129" s="87"/>
      <c r="AF129" s="87"/>
      <c r="AG129" s="87"/>
      <c r="AH129" s="87"/>
      <c r="AI129" s="87"/>
      <c r="AJ129" s="87"/>
    </row>
    <row r="130" spans="1:36" s="87" customFormat="1" ht="21.95" customHeight="1">
      <c r="A130" s="10">
        <v>-75.829712701366503</v>
      </c>
      <c r="B130" s="10">
        <v>-115.12034914675201</v>
      </c>
      <c r="C130" s="147" t="s">
        <v>825</v>
      </c>
      <c r="D130" s="10" t="s">
        <v>263</v>
      </c>
      <c r="E130" s="10"/>
      <c r="F130" s="313"/>
      <c r="G130" s="8"/>
      <c r="H130" s="82">
        <v>80</v>
      </c>
      <c r="I130" s="81" t="s">
        <v>81</v>
      </c>
      <c r="J130" s="81" t="s">
        <v>265</v>
      </c>
      <c r="K130" s="81"/>
      <c r="L130" s="81"/>
      <c r="M130" s="10" t="s">
        <v>174</v>
      </c>
      <c r="N130" s="88"/>
      <c r="O130" s="97">
        <v>9.1</v>
      </c>
      <c r="P130" s="62" t="s">
        <v>28</v>
      </c>
      <c r="Q130" s="98">
        <v>1.2</v>
      </c>
      <c r="R130" s="82"/>
      <c r="S130" s="139">
        <v>9.1</v>
      </c>
      <c r="T130" s="140" t="s">
        <v>28</v>
      </c>
      <c r="U130" s="141">
        <v>1.2</v>
      </c>
      <c r="V130" s="142" t="s">
        <v>266</v>
      </c>
      <c r="W130" s="15">
        <v>9</v>
      </c>
      <c r="X130" s="88" t="s">
        <v>267</v>
      </c>
      <c r="Y130" s="7" t="s">
        <v>430</v>
      </c>
      <c r="Z130" s="10"/>
    </row>
    <row r="131" spans="1:36" s="87" customFormat="1" ht="21.95" customHeight="1">
      <c r="A131" s="10">
        <v>-75.829712701366503</v>
      </c>
      <c r="B131" s="10">
        <v>-115.12034914675201</v>
      </c>
      <c r="C131" s="147" t="s">
        <v>825</v>
      </c>
      <c r="D131" s="10" t="s">
        <v>263</v>
      </c>
      <c r="E131" s="10"/>
      <c r="F131" s="313"/>
      <c r="G131" s="8"/>
      <c r="H131" s="82">
        <v>80</v>
      </c>
      <c r="I131" s="81" t="s">
        <v>81</v>
      </c>
      <c r="J131" s="81" t="s">
        <v>265</v>
      </c>
      <c r="K131" s="81"/>
      <c r="L131" s="81"/>
      <c r="M131" s="10" t="s">
        <v>174</v>
      </c>
      <c r="N131" s="88"/>
      <c r="O131" s="97">
        <v>10.1</v>
      </c>
      <c r="P131" s="62" t="s">
        <v>28</v>
      </c>
      <c r="Q131" s="98">
        <v>1.2</v>
      </c>
      <c r="R131" s="82"/>
      <c r="S131" s="139">
        <v>10.1</v>
      </c>
      <c r="T131" s="140" t="s">
        <v>28</v>
      </c>
      <c r="U131" s="141">
        <v>1.2</v>
      </c>
      <c r="V131" s="142" t="s">
        <v>266</v>
      </c>
      <c r="W131" s="15">
        <v>9</v>
      </c>
      <c r="X131" s="88" t="s">
        <v>267</v>
      </c>
      <c r="Y131" s="7" t="s">
        <v>430</v>
      </c>
      <c r="Z131" s="10"/>
      <c r="AA131" s="35"/>
      <c r="AB131" s="35"/>
      <c r="AC131" s="35"/>
      <c r="AD131" s="35"/>
      <c r="AE131" s="35"/>
      <c r="AF131" s="35"/>
      <c r="AG131" s="35"/>
      <c r="AH131" s="35"/>
      <c r="AI131" s="35"/>
      <c r="AJ131" s="35"/>
    </row>
    <row r="132" spans="1:36" s="87" customFormat="1" ht="21.95" customHeight="1">
      <c r="A132" s="10">
        <v>-75.829712701366503</v>
      </c>
      <c r="B132" s="10">
        <v>-115.12034914675201</v>
      </c>
      <c r="C132" s="147" t="s">
        <v>825</v>
      </c>
      <c r="D132" s="10" t="s">
        <v>263</v>
      </c>
      <c r="E132" s="10"/>
      <c r="F132" s="313"/>
      <c r="G132" s="8"/>
      <c r="H132" s="82">
        <v>80</v>
      </c>
      <c r="I132" s="81" t="s">
        <v>81</v>
      </c>
      <c r="J132" s="81" t="s">
        <v>265</v>
      </c>
      <c r="K132" s="7"/>
      <c r="L132" s="7"/>
      <c r="M132" s="10" t="s">
        <v>174</v>
      </c>
      <c r="N132" s="88"/>
      <c r="O132" s="97"/>
      <c r="P132" s="62"/>
      <c r="Q132" s="98"/>
      <c r="R132" s="82"/>
      <c r="S132" s="99">
        <v>9.6</v>
      </c>
      <c r="T132" s="62" t="s">
        <v>28</v>
      </c>
      <c r="U132" s="101">
        <v>1</v>
      </c>
      <c r="V132" s="132" t="s">
        <v>248</v>
      </c>
      <c r="W132" s="15"/>
      <c r="X132" s="88"/>
      <c r="Y132" s="7" t="s">
        <v>430</v>
      </c>
      <c r="Z132" s="10"/>
      <c r="AA132" s="35"/>
      <c r="AB132" s="35"/>
      <c r="AC132" s="35"/>
      <c r="AD132" s="35"/>
      <c r="AE132" s="35"/>
      <c r="AF132" s="35"/>
      <c r="AG132" s="35"/>
      <c r="AH132" s="35"/>
      <c r="AI132" s="35"/>
      <c r="AJ132" s="35"/>
    </row>
    <row r="133" spans="1:36" s="87" customFormat="1" ht="21.95" customHeight="1">
      <c r="A133" s="10">
        <v>-75.736312399291805</v>
      </c>
      <c r="B133" s="10">
        <v>-115.66817899731799</v>
      </c>
      <c r="C133" s="147" t="s">
        <v>825</v>
      </c>
      <c r="D133" s="10" t="s">
        <v>263</v>
      </c>
      <c r="E133" s="10"/>
      <c r="F133" s="313"/>
      <c r="G133" s="8"/>
      <c r="H133" s="336" t="s">
        <v>849</v>
      </c>
      <c r="I133" s="81" t="s">
        <v>90</v>
      </c>
      <c r="J133" s="81" t="s">
        <v>265</v>
      </c>
      <c r="K133" s="7"/>
      <c r="L133" s="7"/>
      <c r="M133" s="10" t="s">
        <v>174</v>
      </c>
      <c r="N133" s="88"/>
      <c r="O133" s="97">
        <v>1</v>
      </c>
      <c r="P133" s="62" t="s">
        <v>28</v>
      </c>
      <c r="Q133" s="98">
        <v>0.4</v>
      </c>
      <c r="R133" s="82"/>
      <c r="S133" s="99">
        <v>1</v>
      </c>
      <c r="T133" s="100" t="s">
        <v>28</v>
      </c>
      <c r="U133" s="101">
        <v>0.4</v>
      </c>
      <c r="V133" s="142" t="s">
        <v>852</v>
      </c>
      <c r="W133" s="15">
        <v>9</v>
      </c>
      <c r="X133" s="88" t="s">
        <v>267</v>
      </c>
      <c r="Y133" s="7" t="s">
        <v>430</v>
      </c>
      <c r="Z133" s="10"/>
      <c r="AA133" s="11"/>
      <c r="AB133" s="11"/>
      <c r="AC133" s="11"/>
      <c r="AD133" s="11"/>
      <c r="AE133" s="11"/>
      <c r="AF133" s="11"/>
      <c r="AG133" s="11"/>
      <c r="AH133" s="11"/>
      <c r="AI133" s="11"/>
      <c r="AJ133" s="11"/>
    </row>
    <row r="134" spans="1:36" s="87" customFormat="1" ht="21.95" customHeight="1">
      <c r="A134" s="10">
        <v>-75.823623358248</v>
      </c>
      <c r="B134" s="10">
        <v>-115.95514146956801</v>
      </c>
      <c r="C134" s="147" t="s">
        <v>825</v>
      </c>
      <c r="D134" s="10" t="s">
        <v>263</v>
      </c>
      <c r="E134" s="10"/>
      <c r="F134" s="313"/>
      <c r="G134" s="8"/>
      <c r="H134" s="82">
        <v>75</v>
      </c>
      <c r="I134" s="81" t="s">
        <v>164</v>
      </c>
      <c r="J134" s="81" t="s">
        <v>265</v>
      </c>
      <c r="K134" s="7"/>
      <c r="L134" s="7"/>
      <c r="M134" s="10" t="s">
        <v>174</v>
      </c>
      <c r="N134" s="88"/>
      <c r="O134" s="97">
        <v>0.5</v>
      </c>
      <c r="P134" s="62" t="s">
        <v>28</v>
      </c>
      <c r="Q134" s="98">
        <v>0.2</v>
      </c>
      <c r="R134" s="82"/>
      <c r="S134" s="99">
        <v>0.5</v>
      </c>
      <c r="T134" s="100" t="s">
        <v>28</v>
      </c>
      <c r="U134" s="101">
        <v>0.2</v>
      </c>
      <c r="V134" s="142" t="s">
        <v>269</v>
      </c>
      <c r="W134" s="15">
        <v>9</v>
      </c>
      <c r="X134" s="88" t="s">
        <v>267</v>
      </c>
      <c r="Y134" s="7" t="s">
        <v>430</v>
      </c>
      <c r="Z134" s="10"/>
      <c r="AA134" s="11"/>
      <c r="AB134" s="11"/>
      <c r="AC134" s="11"/>
      <c r="AD134" s="11"/>
      <c r="AE134" s="11"/>
      <c r="AF134" s="11"/>
      <c r="AG134" s="11"/>
      <c r="AH134" s="11"/>
      <c r="AI134" s="11"/>
      <c r="AJ134" s="11"/>
    </row>
    <row r="135" spans="1:36" s="35" customFormat="1" ht="21.95" customHeight="1">
      <c r="A135" s="10"/>
      <c r="B135" s="10"/>
      <c r="C135" s="147" t="s">
        <v>825</v>
      </c>
      <c r="D135" s="10" t="s">
        <v>263</v>
      </c>
      <c r="E135" s="10"/>
      <c r="F135" s="313"/>
      <c r="G135" s="8"/>
      <c r="H135" s="336" t="s">
        <v>850</v>
      </c>
      <c r="I135" s="24" t="s">
        <v>514</v>
      </c>
      <c r="J135" s="81" t="s">
        <v>847</v>
      </c>
      <c r="M135" s="24" t="s">
        <v>853</v>
      </c>
      <c r="O135" s="340">
        <v>0.28999999999999998</v>
      </c>
      <c r="P135" s="292" t="s">
        <v>28</v>
      </c>
      <c r="Q135" s="279">
        <v>0.1</v>
      </c>
      <c r="R135" s="125"/>
      <c r="S135" s="340">
        <v>0.28999999999999998</v>
      </c>
      <c r="T135" s="292" t="s">
        <v>28</v>
      </c>
      <c r="U135" s="279">
        <v>0.1</v>
      </c>
      <c r="V135" s="334" t="s">
        <v>851</v>
      </c>
      <c r="W135" s="24">
        <v>15</v>
      </c>
      <c r="X135" s="341" t="s">
        <v>848</v>
      </c>
      <c r="Y135" s="7" t="s">
        <v>430</v>
      </c>
      <c r="Z135" s="37"/>
      <c r="AA135" s="11"/>
      <c r="AB135" s="11"/>
      <c r="AC135" s="11"/>
      <c r="AD135" s="11"/>
      <c r="AE135" s="11"/>
      <c r="AF135" s="11"/>
      <c r="AG135" s="11"/>
      <c r="AH135" s="11"/>
      <c r="AI135" s="11"/>
      <c r="AJ135" s="11"/>
    </row>
    <row r="136" spans="1:36" s="35" customFormat="1" ht="12.6" customHeight="1">
      <c r="A136" s="10"/>
      <c r="B136" s="10"/>
      <c r="C136" s="10"/>
      <c r="D136" s="10"/>
      <c r="E136" s="10"/>
      <c r="F136" s="313"/>
      <c r="G136" s="8"/>
      <c r="H136" s="336"/>
      <c r="I136" s="24"/>
      <c r="J136" s="81"/>
      <c r="M136" s="24"/>
      <c r="O136" s="340"/>
      <c r="P136" s="292"/>
      <c r="Q136" s="279"/>
      <c r="R136" s="125"/>
      <c r="S136" s="340"/>
      <c r="T136" s="292"/>
      <c r="U136" s="279"/>
      <c r="V136" s="334"/>
      <c r="X136" s="341"/>
      <c r="Y136" s="7"/>
      <c r="Z136" s="37"/>
      <c r="AA136" s="11"/>
      <c r="AB136" s="11"/>
      <c r="AC136" s="11"/>
      <c r="AD136" s="11"/>
      <c r="AE136" s="11"/>
      <c r="AF136" s="11"/>
      <c r="AG136" s="11"/>
      <c r="AH136" s="11"/>
      <c r="AI136" s="11"/>
      <c r="AJ136" s="11"/>
    </row>
    <row r="137" spans="1:36" ht="15.75">
      <c r="E137" s="308" t="s">
        <v>801</v>
      </c>
      <c r="F137" s="311"/>
      <c r="J137" s="10"/>
      <c r="L137" s="81"/>
      <c r="M137" s="337"/>
      <c r="N137" s="338"/>
      <c r="O137" s="339"/>
      <c r="P137" s="333"/>
      <c r="Q137" s="334"/>
      <c r="R137" s="18"/>
    </row>
    <row r="138" spans="1:36" s="35" customFormat="1" ht="21.95" customHeight="1">
      <c r="A138" s="10"/>
      <c r="B138" s="10"/>
      <c r="C138" s="10" t="s">
        <v>826</v>
      </c>
      <c r="D138" s="10" t="s">
        <v>270</v>
      </c>
      <c r="E138" s="10"/>
      <c r="F138" s="19" t="s">
        <v>802</v>
      </c>
      <c r="H138" s="125"/>
      <c r="I138" s="24"/>
      <c r="J138" s="24"/>
      <c r="R138" s="125"/>
      <c r="S138" s="61"/>
      <c r="T138" s="59"/>
      <c r="U138" s="14"/>
      <c r="V138" s="132"/>
      <c r="W138" s="15"/>
      <c r="X138" s="37"/>
      <c r="Y138" s="37"/>
      <c r="Z138" s="37"/>
      <c r="AA138" s="11"/>
      <c r="AB138" s="11"/>
      <c r="AC138" s="11"/>
      <c r="AD138" s="11"/>
      <c r="AE138" s="11"/>
      <c r="AF138" s="11"/>
      <c r="AG138" s="11"/>
      <c r="AH138" s="11"/>
      <c r="AI138" s="11"/>
      <c r="AJ138" s="11"/>
    </row>
    <row r="139" spans="1:36" ht="21.95" customHeight="1">
      <c r="A139" s="10"/>
      <c r="B139" s="10"/>
      <c r="C139" s="10" t="s">
        <v>826</v>
      </c>
      <c r="D139" s="10" t="s">
        <v>270</v>
      </c>
      <c r="E139" s="10"/>
      <c r="F139" s="313"/>
      <c r="G139" s="8" t="s">
        <v>271</v>
      </c>
      <c r="H139" s="9"/>
      <c r="I139" s="10"/>
      <c r="J139" s="62"/>
      <c r="K139" s="10"/>
      <c r="L139" s="10"/>
      <c r="M139" s="10"/>
      <c r="O139" s="94"/>
      <c r="P139" s="95"/>
      <c r="Q139" s="96"/>
      <c r="R139" s="18"/>
      <c r="S139" s="61"/>
      <c r="T139" s="59"/>
      <c r="Y139" s="10"/>
    </row>
    <row r="140" spans="1:36" ht="21.95" customHeight="1">
      <c r="A140" s="10">
        <v>-76.618216287093304</v>
      </c>
      <c r="B140" s="10">
        <v>-118.036288853271</v>
      </c>
      <c r="C140" s="10" t="s">
        <v>826</v>
      </c>
      <c r="D140" s="10" t="s">
        <v>270</v>
      </c>
      <c r="E140" s="10"/>
      <c r="F140" s="313"/>
      <c r="H140" s="16" t="s">
        <v>272</v>
      </c>
      <c r="I140" s="10" t="s">
        <v>90</v>
      </c>
      <c r="J140" s="7" t="s">
        <v>23</v>
      </c>
      <c r="K140" s="123" t="s">
        <v>273</v>
      </c>
      <c r="L140" s="123">
        <v>235</v>
      </c>
      <c r="M140" s="10" t="s">
        <v>184</v>
      </c>
      <c r="N140" s="62" t="s">
        <v>47</v>
      </c>
      <c r="O140" s="56">
        <v>8.9429999999999996</v>
      </c>
      <c r="P140" s="57" t="s">
        <v>28</v>
      </c>
      <c r="Q140" s="58">
        <v>5.7000000000000002E-2</v>
      </c>
      <c r="R140" s="18"/>
      <c r="S140" s="61">
        <v>9.0589634698275852</v>
      </c>
      <c r="T140" s="59" t="s">
        <v>28</v>
      </c>
      <c r="U140" s="14">
        <v>5.7000000000000002E-2</v>
      </c>
      <c r="V140" s="13" t="s">
        <v>274</v>
      </c>
      <c r="W140" s="15">
        <v>18</v>
      </c>
      <c r="X140" s="10" t="s">
        <v>45</v>
      </c>
      <c r="Y140" s="10" t="s">
        <v>31</v>
      </c>
      <c r="Z140" s="10">
        <v>27.84</v>
      </c>
    </row>
    <row r="141" spans="1:36" ht="21.95" customHeight="1">
      <c r="A141" s="10">
        <v>-76.617558571109996</v>
      </c>
      <c r="B141" s="10">
        <v>-118.03302178911601</v>
      </c>
      <c r="C141" s="10" t="s">
        <v>826</v>
      </c>
      <c r="D141" s="10" t="s">
        <v>270</v>
      </c>
      <c r="E141" s="10"/>
      <c r="F141" s="313"/>
      <c r="H141" s="16" t="s">
        <v>275</v>
      </c>
      <c r="I141" s="10" t="s">
        <v>90</v>
      </c>
      <c r="J141" s="7" t="s">
        <v>23</v>
      </c>
      <c r="K141" s="123" t="s">
        <v>273</v>
      </c>
      <c r="L141" s="123">
        <v>234</v>
      </c>
      <c r="M141" s="10" t="s">
        <v>276</v>
      </c>
      <c r="N141" s="62" t="s">
        <v>47</v>
      </c>
      <c r="O141" s="56">
        <v>8.9480000000000004</v>
      </c>
      <c r="P141" s="57" t="s">
        <v>28</v>
      </c>
      <c r="Q141" s="58">
        <v>5.8000000000000003E-2</v>
      </c>
      <c r="R141" s="18"/>
      <c r="S141" s="61">
        <v>9.0640283045977004</v>
      </c>
      <c r="T141" s="59" t="s">
        <v>28</v>
      </c>
      <c r="U141" s="14">
        <v>5.8000000000000003E-2</v>
      </c>
      <c r="V141" s="13" t="s">
        <v>277</v>
      </c>
      <c r="W141" s="15">
        <v>18</v>
      </c>
      <c r="X141" s="10" t="s">
        <v>45</v>
      </c>
      <c r="Y141" s="10" t="s">
        <v>31</v>
      </c>
      <c r="Z141" s="10">
        <v>27.84</v>
      </c>
    </row>
    <row r="142" spans="1:36" ht="21.95" customHeight="1">
      <c r="A142" s="10">
        <v>-76.624194011868497</v>
      </c>
      <c r="B142" s="10">
        <v>-118.015121975146</v>
      </c>
      <c r="C142" s="10" t="s">
        <v>826</v>
      </c>
      <c r="D142" s="10" t="s">
        <v>270</v>
      </c>
      <c r="E142" s="10"/>
      <c r="F142" s="313"/>
      <c r="H142" s="16" t="s">
        <v>278</v>
      </c>
      <c r="I142" s="10" t="s">
        <v>90</v>
      </c>
      <c r="J142" s="7" t="s">
        <v>23</v>
      </c>
      <c r="K142" s="123" t="s">
        <v>279</v>
      </c>
      <c r="L142" s="123">
        <v>2152</v>
      </c>
      <c r="M142" s="10" t="s">
        <v>276</v>
      </c>
      <c r="N142" s="62" t="s">
        <v>47</v>
      </c>
      <c r="O142" s="56">
        <v>8.9749999999999996</v>
      </c>
      <c r="P142" s="57" t="s">
        <v>28</v>
      </c>
      <c r="Q142" s="58">
        <v>6.8000000000000005E-2</v>
      </c>
      <c r="R142" s="18"/>
      <c r="S142" s="61">
        <v>9.0913784123563204</v>
      </c>
      <c r="T142" s="59" t="s">
        <v>28</v>
      </c>
      <c r="U142" s="14">
        <v>6.8000000000000005E-2</v>
      </c>
      <c r="V142" s="13" t="s">
        <v>280</v>
      </c>
      <c r="W142" s="15">
        <v>18</v>
      </c>
      <c r="X142" s="10" t="s">
        <v>45</v>
      </c>
      <c r="Y142" s="10" t="s">
        <v>31</v>
      </c>
      <c r="Z142" s="10">
        <v>27.84</v>
      </c>
    </row>
    <row r="143" spans="1:36" ht="21.95" customHeight="1">
      <c r="A143" s="10">
        <v>-76.6317795387654</v>
      </c>
      <c r="B143" s="10">
        <v>-118.013900826121</v>
      </c>
      <c r="C143" s="10" t="s">
        <v>826</v>
      </c>
      <c r="D143" s="10" t="s">
        <v>270</v>
      </c>
      <c r="E143" s="10"/>
      <c r="F143" s="313"/>
      <c r="H143" s="16" t="s">
        <v>281</v>
      </c>
      <c r="I143" s="10" t="s">
        <v>90</v>
      </c>
      <c r="J143" s="7" t="s">
        <v>23</v>
      </c>
      <c r="K143" s="123" t="s">
        <v>273</v>
      </c>
      <c r="L143" s="123">
        <v>236</v>
      </c>
      <c r="M143" s="10" t="s">
        <v>276</v>
      </c>
      <c r="N143" s="62" t="s">
        <v>47</v>
      </c>
      <c r="O143" s="56">
        <v>9.0069999999999997</v>
      </c>
      <c r="P143" s="57" t="s">
        <v>28</v>
      </c>
      <c r="Q143" s="58">
        <v>4.3999999999999997E-2</v>
      </c>
      <c r="R143" s="18"/>
      <c r="S143" s="61">
        <v>9.1237933548850556</v>
      </c>
      <c r="T143" s="59" t="s">
        <v>28</v>
      </c>
      <c r="U143" s="14">
        <v>4.3999999999999997E-2</v>
      </c>
      <c r="V143" s="13" t="s">
        <v>282</v>
      </c>
      <c r="W143" s="15">
        <v>18</v>
      </c>
      <c r="X143" s="10" t="s">
        <v>45</v>
      </c>
      <c r="Y143" s="10" t="s">
        <v>31</v>
      </c>
      <c r="Z143" s="10">
        <v>27.84</v>
      </c>
    </row>
    <row r="144" spans="1:36" ht="21.95" customHeight="1">
      <c r="A144" s="10">
        <v>-76.623456146064598</v>
      </c>
      <c r="B144" s="10">
        <v>-118.008547284073</v>
      </c>
      <c r="C144" s="10" t="s">
        <v>826</v>
      </c>
      <c r="D144" s="10" t="s">
        <v>270</v>
      </c>
      <c r="E144" s="10"/>
      <c r="F144" s="313"/>
      <c r="H144" s="16" t="s">
        <v>283</v>
      </c>
      <c r="I144" s="10" t="s">
        <v>53</v>
      </c>
      <c r="J144" s="7" t="s">
        <v>23</v>
      </c>
      <c r="K144" s="123" t="s">
        <v>284</v>
      </c>
      <c r="L144" s="123">
        <v>1421</v>
      </c>
      <c r="M144" s="10" t="s">
        <v>285</v>
      </c>
      <c r="N144" s="10" t="s">
        <v>286</v>
      </c>
      <c r="O144" s="56">
        <v>9.1300000000000008</v>
      </c>
      <c r="P144" s="57" t="s">
        <v>28</v>
      </c>
      <c r="Q144" s="58">
        <v>0.53</v>
      </c>
      <c r="R144" s="18"/>
      <c r="S144" s="61">
        <v>9.2483882902298848</v>
      </c>
      <c r="T144" s="59" t="s">
        <v>28</v>
      </c>
      <c r="U144" s="14">
        <v>0.53</v>
      </c>
      <c r="V144" s="13" t="s">
        <v>287</v>
      </c>
      <c r="W144" s="15">
        <v>18</v>
      </c>
      <c r="X144" s="10" t="s">
        <v>45</v>
      </c>
      <c r="Y144" s="10" t="s">
        <v>31</v>
      </c>
      <c r="Z144" s="10">
        <v>27.84</v>
      </c>
    </row>
    <row r="145" spans="1:26" ht="21.95" customHeight="1">
      <c r="A145" s="10"/>
      <c r="B145" s="10"/>
      <c r="C145" s="10" t="s">
        <v>826</v>
      </c>
      <c r="D145" s="10" t="s">
        <v>270</v>
      </c>
      <c r="E145" s="10"/>
      <c r="F145" s="313"/>
      <c r="G145" s="8" t="s">
        <v>288</v>
      </c>
      <c r="H145" s="9"/>
      <c r="I145" s="10"/>
      <c r="J145" s="62"/>
      <c r="M145" s="10"/>
      <c r="O145" s="56"/>
      <c r="P145" s="57"/>
      <c r="Q145" s="58"/>
      <c r="R145" s="18"/>
      <c r="S145" s="61"/>
      <c r="T145" s="59"/>
      <c r="Y145" s="10"/>
    </row>
    <row r="146" spans="1:26" ht="21.95" customHeight="1">
      <c r="A146" s="10">
        <v>-76.669387001063498</v>
      </c>
      <c r="B146" s="10">
        <v>-118.046928080839</v>
      </c>
      <c r="C146" s="10" t="s">
        <v>826</v>
      </c>
      <c r="D146" s="10" t="s">
        <v>270</v>
      </c>
      <c r="E146" s="10"/>
      <c r="F146" s="313"/>
      <c r="H146" s="16" t="s">
        <v>289</v>
      </c>
      <c r="I146" s="10" t="s">
        <v>86</v>
      </c>
      <c r="J146" s="7" t="s">
        <v>23</v>
      </c>
      <c r="K146" s="123" t="s">
        <v>279</v>
      </c>
      <c r="L146" s="123">
        <v>2154</v>
      </c>
      <c r="M146" s="10" t="s">
        <v>276</v>
      </c>
      <c r="N146" s="10" t="s">
        <v>47</v>
      </c>
      <c r="O146" s="56">
        <v>7.5209999999999999</v>
      </c>
      <c r="P146" s="57" t="s">
        <v>28</v>
      </c>
      <c r="Q146" s="58">
        <v>5.8999999999999997E-2</v>
      </c>
      <c r="R146" s="18"/>
      <c r="S146" s="61">
        <v>7.6185244612068956</v>
      </c>
      <c r="T146" s="59" t="s">
        <v>28</v>
      </c>
      <c r="U146" s="14">
        <v>5.8999999999999997E-2</v>
      </c>
      <c r="V146" s="13" t="s">
        <v>167</v>
      </c>
      <c r="W146" s="15">
        <v>18</v>
      </c>
      <c r="X146" s="10" t="s">
        <v>45</v>
      </c>
      <c r="Y146" s="10" t="s">
        <v>31</v>
      </c>
      <c r="Z146" s="10">
        <v>27.84</v>
      </c>
    </row>
    <row r="147" spans="1:26" ht="21.95" customHeight="1">
      <c r="A147" s="10">
        <v>-76.670183556826899</v>
      </c>
      <c r="B147" s="10">
        <v>-118.024973691478</v>
      </c>
      <c r="C147" s="10" t="s">
        <v>826</v>
      </c>
      <c r="D147" s="10" t="s">
        <v>270</v>
      </c>
      <c r="E147" s="10"/>
      <c r="F147" s="313"/>
      <c r="H147" s="16" t="s">
        <v>290</v>
      </c>
      <c r="I147" s="10" t="s">
        <v>53</v>
      </c>
      <c r="J147" s="7" t="s">
        <v>23</v>
      </c>
      <c r="K147" s="123" t="s">
        <v>279</v>
      </c>
      <c r="L147" s="123">
        <v>2538</v>
      </c>
      <c r="M147" s="10" t="s">
        <v>285</v>
      </c>
      <c r="N147" s="10" t="s">
        <v>286</v>
      </c>
      <c r="O147" s="56">
        <v>8.2100000000000009</v>
      </c>
      <c r="P147" s="57" t="s">
        <v>28</v>
      </c>
      <c r="Q147" s="58">
        <v>0.13</v>
      </c>
      <c r="R147" s="18"/>
      <c r="S147" s="61">
        <v>8.3164586925287356</v>
      </c>
      <c r="T147" s="59" t="s">
        <v>28</v>
      </c>
      <c r="U147" s="14">
        <v>0.13</v>
      </c>
      <c r="V147" s="13" t="s">
        <v>291</v>
      </c>
      <c r="W147" s="15">
        <v>18</v>
      </c>
      <c r="X147" s="10" t="s">
        <v>45</v>
      </c>
      <c r="Y147" s="10" t="s">
        <v>31</v>
      </c>
      <c r="Z147" s="10">
        <v>27.84</v>
      </c>
    </row>
    <row r="148" spans="1:26" ht="21.95" customHeight="1">
      <c r="A148" s="10">
        <v>-76.669505945016894</v>
      </c>
      <c r="B148" s="10">
        <v>-118.03717273660899</v>
      </c>
      <c r="C148" s="10" t="s">
        <v>826</v>
      </c>
      <c r="D148" s="10" t="s">
        <v>270</v>
      </c>
      <c r="E148" s="10"/>
      <c r="F148" s="313"/>
      <c r="H148" s="16" t="s">
        <v>292</v>
      </c>
      <c r="I148" s="10" t="s">
        <v>293</v>
      </c>
      <c r="J148" s="7" t="s">
        <v>23</v>
      </c>
      <c r="K148" s="123" t="s">
        <v>284</v>
      </c>
      <c r="L148" s="123">
        <v>1534</v>
      </c>
      <c r="M148" s="10" t="s">
        <v>285</v>
      </c>
      <c r="N148" s="10" t="s">
        <v>286</v>
      </c>
      <c r="O148" s="56">
        <v>8.23</v>
      </c>
      <c r="P148" s="57" t="s">
        <v>28</v>
      </c>
      <c r="Q148" s="58">
        <v>8.6999999999999994E-2</v>
      </c>
      <c r="R148" s="18"/>
      <c r="S148" s="61">
        <v>8.3367180316091947</v>
      </c>
      <c r="T148" s="59" t="s">
        <v>28</v>
      </c>
      <c r="U148" s="14">
        <v>8.6999999999999994E-2</v>
      </c>
      <c r="V148" s="13" t="s">
        <v>294</v>
      </c>
      <c r="W148" s="15">
        <v>18</v>
      </c>
      <c r="X148" s="10" t="s">
        <v>45</v>
      </c>
      <c r="Y148" s="10" t="s">
        <v>31</v>
      </c>
      <c r="Z148" s="10">
        <v>27.84</v>
      </c>
    </row>
    <row r="149" spans="1:26" ht="21.95" customHeight="1">
      <c r="A149" s="10">
        <v>-76.669737176503503</v>
      </c>
      <c r="B149" s="10">
        <v>-118.022844709395</v>
      </c>
      <c r="C149" s="10" t="s">
        <v>826</v>
      </c>
      <c r="D149" s="10" t="s">
        <v>270</v>
      </c>
      <c r="E149" s="10"/>
      <c r="F149" s="313"/>
      <c r="H149" s="16" t="s">
        <v>295</v>
      </c>
      <c r="I149" s="10" t="s">
        <v>95</v>
      </c>
      <c r="J149" s="7" t="s">
        <v>23</v>
      </c>
      <c r="K149" s="123" t="s">
        <v>284</v>
      </c>
      <c r="L149" s="123">
        <v>1424</v>
      </c>
      <c r="M149" s="10" t="s">
        <v>285</v>
      </c>
      <c r="N149" s="10" t="s">
        <v>286</v>
      </c>
      <c r="O149" s="56">
        <f>+O145+O164</f>
        <v>8.0579999999999998</v>
      </c>
      <c r="P149" s="57" t="s">
        <v>28</v>
      </c>
      <c r="Q149" s="58">
        <v>0.16</v>
      </c>
      <c r="R149" s="18"/>
      <c r="S149" s="61">
        <v>8.6102191091954019</v>
      </c>
      <c r="T149" s="59" t="s">
        <v>28</v>
      </c>
      <c r="U149" s="14">
        <v>0.16</v>
      </c>
      <c r="V149" s="13" t="s">
        <v>296</v>
      </c>
      <c r="W149" s="15">
        <v>18</v>
      </c>
      <c r="X149" s="10" t="s">
        <v>45</v>
      </c>
      <c r="Y149" s="10" t="s">
        <v>31</v>
      </c>
      <c r="Z149" s="10">
        <v>27.84</v>
      </c>
    </row>
    <row r="150" spans="1:26" ht="21.95" customHeight="1">
      <c r="A150" s="10">
        <v>-76.668603749087794</v>
      </c>
      <c r="B150" s="10">
        <v>-118.007941609515</v>
      </c>
      <c r="C150" s="10" t="s">
        <v>826</v>
      </c>
      <c r="D150" s="10" t="s">
        <v>270</v>
      </c>
      <c r="E150" s="10"/>
      <c r="F150" s="313"/>
      <c r="H150" s="16" t="s">
        <v>297</v>
      </c>
      <c r="I150" s="10" t="s">
        <v>298</v>
      </c>
      <c r="J150" s="7" t="s">
        <v>23</v>
      </c>
      <c r="K150" s="123" t="s">
        <v>284</v>
      </c>
      <c r="L150" s="123">
        <v>1418</v>
      </c>
      <c r="M150" s="10" t="s">
        <v>285</v>
      </c>
      <c r="N150" s="10" t="s">
        <v>286</v>
      </c>
      <c r="O150" s="56">
        <v>8.98</v>
      </c>
      <c r="P150" s="57" t="s">
        <v>28</v>
      </c>
      <c r="Q150" s="58">
        <v>0.28000000000000003</v>
      </c>
      <c r="R150" s="18"/>
      <c r="S150" s="61">
        <v>9.0964432471264356</v>
      </c>
      <c r="T150" s="59" t="s">
        <v>28</v>
      </c>
      <c r="U150" s="14">
        <v>0.28000000000000003</v>
      </c>
      <c r="V150" s="13" t="s">
        <v>299</v>
      </c>
      <c r="W150" s="15">
        <v>18</v>
      </c>
      <c r="X150" s="10" t="s">
        <v>45</v>
      </c>
      <c r="Y150" s="10" t="s">
        <v>31</v>
      </c>
      <c r="Z150" s="10">
        <v>27.84</v>
      </c>
    </row>
    <row r="151" spans="1:26" ht="21.95" customHeight="1">
      <c r="A151" s="10">
        <v>-76.668593751443595</v>
      </c>
      <c r="B151" s="10">
        <v>-118.004305702659</v>
      </c>
      <c r="C151" s="10" t="s">
        <v>826</v>
      </c>
      <c r="D151" s="10" t="s">
        <v>270</v>
      </c>
      <c r="E151" s="10"/>
      <c r="F151" s="313"/>
      <c r="H151" s="16" t="s">
        <v>300</v>
      </c>
      <c r="I151" s="10" t="s">
        <v>164</v>
      </c>
      <c r="J151" s="7" t="s">
        <v>23</v>
      </c>
      <c r="K151" s="123" t="s">
        <v>284</v>
      </c>
      <c r="L151" s="123">
        <v>1417</v>
      </c>
      <c r="M151" s="10" t="s">
        <v>285</v>
      </c>
      <c r="N151" s="10" t="s">
        <v>34</v>
      </c>
      <c r="O151" s="56">
        <v>9.0749999999999993</v>
      </c>
      <c r="P151" s="57" t="s">
        <v>28</v>
      </c>
      <c r="Q151" s="58">
        <v>6.4000000000000001E-2</v>
      </c>
      <c r="R151" s="18"/>
      <c r="S151" s="61">
        <v>9.1926751077586193</v>
      </c>
      <c r="T151" s="59" t="s">
        <v>28</v>
      </c>
      <c r="U151" s="14">
        <v>6.4000000000000001E-2</v>
      </c>
      <c r="V151" s="13" t="s">
        <v>301</v>
      </c>
      <c r="W151" s="15">
        <v>18</v>
      </c>
      <c r="X151" s="10" t="s">
        <v>45</v>
      </c>
      <c r="Y151" s="10" t="s">
        <v>31</v>
      </c>
      <c r="Z151" s="10">
        <v>27.84</v>
      </c>
    </row>
    <row r="152" spans="1:26" ht="21.95" customHeight="1">
      <c r="A152" s="10">
        <v>-76.668802009763198</v>
      </c>
      <c r="B152" s="10">
        <v>-117.99147717668301</v>
      </c>
      <c r="C152" s="10" t="s">
        <v>826</v>
      </c>
      <c r="D152" s="10" t="s">
        <v>270</v>
      </c>
      <c r="E152" s="10"/>
      <c r="F152" s="313"/>
      <c r="H152" s="16" t="s">
        <v>302</v>
      </c>
      <c r="I152" s="10" t="s">
        <v>164</v>
      </c>
      <c r="J152" s="7" t="s">
        <v>23</v>
      </c>
      <c r="K152" s="123" t="s">
        <v>284</v>
      </c>
      <c r="L152" s="123">
        <v>1416</v>
      </c>
      <c r="M152" s="10" t="s">
        <v>285</v>
      </c>
      <c r="N152" s="10" t="s">
        <v>286</v>
      </c>
      <c r="O152" s="56">
        <v>8.91</v>
      </c>
      <c r="P152" s="57" t="s">
        <v>28</v>
      </c>
      <c r="Q152" s="58">
        <v>0.12</v>
      </c>
      <c r="R152" s="18"/>
      <c r="S152" s="61">
        <v>9.0255355603448262</v>
      </c>
      <c r="T152" s="59" t="s">
        <v>28</v>
      </c>
      <c r="U152" s="14">
        <v>0.12</v>
      </c>
      <c r="V152" s="13" t="s">
        <v>303</v>
      </c>
      <c r="W152" s="15">
        <v>18</v>
      </c>
      <c r="X152" s="10" t="s">
        <v>45</v>
      </c>
      <c r="Y152" s="10" t="s">
        <v>31</v>
      </c>
      <c r="Z152" s="10">
        <v>27.84</v>
      </c>
    </row>
    <row r="153" spans="1:26" ht="21.95" customHeight="1">
      <c r="A153" s="10">
        <v>-76.660424051282305</v>
      </c>
      <c r="B153" s="10">
        <v>-118.028563558188</v>
      </c>
      <c r="C153" s="10" t="s">
        <v>826</v>
      </c>
      <c r="D153" s="10" t="s">
        <v>270</v>
      </c>
      <c r="E153" s="10"/>
      <c r="F153" s="313"/>
      <c r="H153" s="16" t="s">
        <v>304</v>
      </c>
      <c r="I153" s="10" t="s">
        <v>53</v>
      </c>
      <c r="J153" s="7" t="s">
        <v>23</v>
      </c>
      <c r="K153" s="123" t="s">
        <v>284</v>
      </c>
      <c r="L153" s="123">
        <v>1420</v>
      </c>
      <c r="M153" s="10" t="s">
        <v>285</v>
      </c>
      <c r="N153" s="10" t="s">
        <v>286</v>
      </c>
      <c r="O153" s="56">
        <v>9.34</v>
      </c>
      <c r="P153" s="57" t="s">
        <v>28</v>
      </c>
      <c r="Q153" s="58">
        <v>0.24</v>
      </c>
      <c r="R153" s="18"/>
      <c r="S153" s="61">
        <v>9.4611113505747113</v>
      </c>
      <c r="T153" s="59" t="s">
        <v>28</v>
      </c>
      <c r="U153" s="14">
        <v>0.24</v>
      </c>
      <c r="V153" s="13" t="s">
        <v>305</v>
      </c>
      <c r="W153" s="15">
        <v>18</v>
      </c>
      <c r="X153" s="10" t="s">
        <v>45</v>
      </c>
      <c r="Y153" s="10" t="s">
        <v>31</v>
      </c>
      <c r="Z153" s="10">
        <v>27.84</v>
      </c>
    </row>
    <row r="154" spans="1:26" ht="21.95" customHeight="1">
      <c r="A154" s="10"/>
      <c r="B154" s="10"/>
      <c r="C154" s="10" t="s">
        <v>826</v>
      </c>
      <c r="D154" s="10" t="s">
        <v>270</v>
      </c>
      <c r="E154" s="10"/>
      <c r="F154" s="313"/>
      <c r="G154" s="8" t="s">
        <v>306</v>
      </c>
      <c r="H154" s="9"/>
      <c r="I154" s="10"/>
      <c r="J154" s="62"/>
      <c r="K154" s="10"/>
      <c r="L154" s="10"/>
      <c r="M154" s="10"/>
      <c r="O154" s="56"/>
      <c r="P154" s="57"/>
      <c r="Q154" s="58"/>
      <c r="R154" s="18"/>
      <c r="S154" s="61"/>
      <c r="T154" s="59"/>
      <c r="Y154" s="10"/>
    </row>
    <row r="155" spans="1:26" ht="21.95" customHeight="1">
      <c r="A155" s="10">
        <v>-76.686376598347195</v>
      </c>
      <c r="B155" s="10">
        <v>-118.182447340721</v>
      </c>
      <c r="C155" s="10" t="s">
        <v>826</v>
      </c>
      <c r="D155" s="10" t="s">
        <v>270</v>
      </c>
      <c r="E155" s="10"/>
      <c r="F155" s="313"/>
      <c r="H155" s="16" t="s">
        <v>307</v>
      </c>
      <c r="I155" s="10" t="s">
        <v>308</v>
      </c>
      <c r="J155" s="7" t="s">
        <v>23</v>
      </c>
      <c r="K155" s="123" t="s">
        <v>284</v>
      </c>
      <c r="L155" s="123">
        <v>1402</v>
      </c>
      <c r="M155" s="10" t="s">
        <v>285</v>
      </c>
      <c r="N155" s="10" t="s">
        <v>286</v>
      </c>
      <c r="O155" s="56">
        <v>6.82</v>
      </c>
      <c r="P155" s="57" t="s">
        <v>28</v>
      </c>
      <c r="Q155" s="58">
        <v>0.26</v>
      </c>
      <c r="R155" s="18"/>
      <c r="S155" s="61">
        <v>6.9084346264367813</v>
      </c>
      <c r="T155" s="59" t="s">
        <v>28</v>
      </c>
      <c r="U155" s="14">
        <v>0.26</v>
      </c>
      <c r="V155" s="13" t="s">
        <v>309</v>
      </c>
      <c r="W155" s="15">
        <v>18</v>
      </c>
      <c r="X155" s="10" t="s">
        <v>45</v>
      </c>
      <c r="Y155" s="10" t="s">
        <v>31</v>
      </c>
      <c r="Z155" s="10">
        <v>27.84</v>
      </c>
    </row>
    <row r="156" spans="1:26" ht="21.95" customHeight="1">
      <c r="A156" s="10">
        <v>-76.935658903167806</v>
      </c>
      <c r="B156" s="10">
        <v>-116.960592656404</v>
      </c>
      <c r="C156" s="10" t="s">
        <v>826</v>
      </c>
      <c r="D156" s="10" t="s">
        <v>270</v>
      </c>
      <c r="E156" s="10"/>
      <c r="F156" s="313"/>
      <c r="H156" s="16" t="s">
        <v>310</v>
      </c>
      <c r="I156" s="10" t="s">
        <v>308</v>
      </c>
      <c r="J156" s="7" t="s">
        <v>23</v>
      </c>
      <c r="K156" s="123" t="s">
        <v>284</v>
      </c>
      <c r="L156" s="123">
        <v>1401</v>
      </c>
      <c r="M156" s="10" t="s">
        <v>285</v>
      </c>
      <c r="N156" s="10" t="s">
        <v>286</v>
      </c>
      <c r="O156" s="56">
        <v>6.92</v>
      </c>
      <c r="P156" s="57" t="s">
        <v>28</v>
      </c>
      <c r="Q156" s="58">
        <v>0.21</v>
      </c>
      <c r="R156" s="18"/>
      <c r="S156" s="61">
        <v>7.0097313218390802</v>
      </c>
      <c r="T156" s="59" t="s">
        <v>28</v>
      </c>
      <c r="U156" s="14">
        <v>0.21</v>
      </c>
      <c r="V156" s="13" t="s">
        <v>309</v>
      </c>
      <c r="W156" s="15">
        <v>18</v>
      </c>
      <c r="X156" s="10" t="s">
        <v>45</v>
      </c>
      <c r="Y156" s="10" t="s">
        <v>31</v>
      </c>
      <c r="Z156" s="10">
        <v>27.84</v>
      </c>
    </row>
    <row r="157" spans="1:26" ht="21.95" customHeight="1">
      <c r="A157" s="10">
        <v>-76.648269850598695</v>
      </c>
      <c r="B157" s="10">
        <v>-118.25555380705499</v>
      </c>
      <c r="C157" s="10" t="s">
        <v>826</v>
      </c>
      <c r="D157" s="10" t="s">
        <v>270</v>
      </c>
      <c r="E157" s="10"/>
      <c r="F157" s="313"/>
      <c r="H157" s="16" t="s">
        <v>311</v>
      </c>
      <c r="I157" s="10" t="s">
        <v>90</v>
      </c>
      <c r="J157" s="7" t="s">
        <v>23</v>
      </c>
      <c r="K157" s="123" t="s">
        <v>279</v>
      </c>
      <c r="L157" s="123">
        <v>2486</v>
      </c>
      <c r="M157" s="10" t="s">
        <v>285</v>
      </c>
      <c r="N157" s="10" t="s">
        <v>286</v>
      </c>
      <c r="O157" s="56">
        <v>9.02</v>
      </c>
      <c r="P157" s="57" t="s">
        <v>28</v>
      </c>
      <c r="Q157" s="58">
        <v>0.19</v>
      </c>
      <c r="R157" s="18"/>
      <c r="S157" s="61">
        <v>9.1369619252873555</v>
      </c>
      <c r="T157" s="59" t="s">
        <v>28</v>
      </c>
      <c r="U157" s="14">
        <v>0.19</v>
      </c>
      <c r="V157" s="13" t="s">
        <v>312</v>
      </c>
      <c r="W157" s="15">
        <v>18</v>
      </c>
      <c r="X157" s="10" t="s">
        <v>45</v>
      </c>
      <c r="Y157" s="10" t="s">
        <v>31</v>
      </c>
      <c r="Z157" s="10">
        <v>27.84</v>
      </c>
    </row>
    <row r="158" spans="1:26" ht="21.95" customHeight="1">
      <c r="A158" s="10">
        <v>-76.647026135336205</v>
      </c>
      <c r="B158" s="10">
        <v>-118.265895524207</v>
      </c>
      <c r="C158" s="10" t="s">
        <v>826</v>
      </c>
      <c r="D158" s="10" t="s">
        <v>270</v>
      </c>
      <c r="E158" s="10"/>
      <c r="F158" s="313"/>
      <c r="H158" s="16" t="s">
        <v>313</v>
      </c>
      <c r="I158" s="10" t="s">
        <v>90</v>
      </c>
      <c r="J158" s="7" t="s">
        <v>23</v>
      </c>
      <c r="K158" s="123" t="s">
        <v>279</v>
      </c>
      <c r="L158" s="123">
        <v>2487</v>
      </c>
      <c r="M158" s="10" t="s">
        <v>285</v>
      </c>
      <c r="N158" s="10" t="s">
        <v>286</v>
      </c>
      <c r="O158" s="56">
        <v>8.6989999999999998</v>
      </c>
      <c r="P158" s="57" t="s">
        <v>28</v>
      </c>
      <c r="Q158" s="58">
        <v>7.4999999999999997E-2</v>
      </c>
      <c r="R158" s="18"/>
      <c r="S158" s="61">
        <v>8.811799533045976</v>
      </c>
      <c r="T158" s="59" t="s">
        <v>28</v>
      </c>
      <c r="U158" s="14">
        <v>7.4999999999999997E-2</v>
      </c>
      <c r="V158" s="13" t="s">
        <v>314</v>
      </c>
      <c r="W158" s="15">
        <v>18</v>
      </c>
      <c r="X158" s="10" t="s">
        <v>45</v>
      </c>
      <c r="Y158" s="10" t="s">
        <v>31</v>
      </c>
      <c r="Z158" s="10">
        <v>27.84</v>
      </c>
    </row>
    <row r="159" spans="1:26" ht="21.95" customHeight="1">
      <c r="A159" s="10"/>
      <c r="B159" s="10"/>
      <c r="C159" s="10" t="s">
        <v>826</v>
      </c>
      <c r="D159" s="10"/>
      <c r="E159" s="10"/>
      <c r="F159" s="313"/>
      <c r="I159" s="10"/>
      <c r="J159" s="62"/>
      <c r="M159" s="10"/>
      <c r="O159" s="94"/>
      <c r="P159" s="95"/>
      <c r="Q159" s="96"/>
      <c r="R159" s="18"/>
      <c r="S159" s="49"/>
      <c r="T159" s="59"/>
      <c r="Y159" s="10"/>
    </row>
    <row r="160" spans="1:26" ht="21.95" customHeight="1">
      <c r="A160" s="10"/>
      <c r="B160" s="10"/>
      <c r="C160" s="10" t="s">
        <v>826</v>
      </c>
      <c r="D160" s="10" t="s">
        <v>315</v>
      </c>
      <c r="E160" s="10"/>
      <c r="F160" s="19" t="s">
        <v>803</v>
      </c>
      <c r="H160" s="9"/>
      <c r="I160" s="10"/>
      <c r="J160" s="62"/>
      <c r="K160" s="10"/>
      <c r="L160" s="10"/>
      <c r="M160" s="10"/>
      <c r="O160" s="94"/>
      <c r="P160" s="95"/>
      <c r="Q160" s="96"/>
      <c r="R160" s="18"/>
      <c r="S160" s="49"/>
      <c r="T160" s="59"/>
      <c r="Y160" s="10"/>
    </row>
    <row r="161" spans="1:26" ht="21.95" customHeight="1">
      <c r="A161" s="10"/>
      <c r="B161" s="10"/>
      <c r="C161" s="10" t="s">
        <v>826</v>
      </c>
      <c r="D161" s="10" t="s">
        <v>315</v>
      </c>
      <c r="E161" s="10"/>
      <c r="F161" s="313"/>
      <c r="G161" s="8" t="s">
        <v>316</v>
      </c>
      <c r="H161" s="9"/>
      <c r="I161" s="10"/>
      <c r="J161" s="62"/>
      <c r="K161" s="10"/>
      <c r="L161" s="10"/>
      <c r="M161" s="10"/>
      <c r="O161" s="94"/>
      <c r="P161" s="95"/>
      <c r="Q161" s="96"/>
      <c r="R161" s="18"/>
      <c r="S161" s="49"/>
      <c r="T161" s="59"/>
      <c r="Y161" s="10"/>
    </row>
    <row r="162" spans="1:26" ht="21.95" customHeight="1">
      <c r="A162" s="10">
        <v>-76.699906434965996</v>
      </c>
      <c r="B162" s="10">
        <v>-117.935157354965</v>
      </c>
      <c r="C162" s="10" t="s">
        <v>826</v>
      </c>
      <c r="D162" s="10" t="s">
        <v>315</v>
      </c>
      <c r="E162" s="10"/>
      <c r="F162" s="313"/>
      <c r="H162" s="16" t="s">
        <v>317</v>
      </c>
      <c r="I162" s="10" t="s">
        <v>86</v>
      </c>
      <c r="J162" s="62" t="s">
        <v>23</v>
      </c>
      <c r="K162" s="123" t="s">
        <v>279</v>
      </c>
      <c r="L162" s="123">
        <v>2165</v>
      </c>
      <c r="M162" s="10" t="s">
        <v>276</v>
      </c>
      <c r="N162" s="10" t="s">
        <v>47</v>
      </c>
      <c r="O162" s="56">
        <v>7.5469999999999997</v>
      </c>
      <c r="P162" s="57" t="s">
        <v>28</v>
      </c>
      <c r="Q162" s="58">
        <v>5.3999999999999999E-2</v>
      </c>
      <c r="R162" s="18"/>
      <c r="S162" s="61">
        <v>7.6448616020114937</v>
      </c>
      <c r="T162" s="12" t="s">
        <v>28</v>
      </c>
      <c r="U162" s="14">
        <v>5.3999999999999999E-2</v>
      </c>
      <c r="V162" s="13" t="s">
        <v>318</v>
      </c>
      <c r="W162" s="15">
        <v>18</v>
      </c>
      <c r="X162" s="10" t="s">
        <v>45</v>
      </c>
      <c r="Y162" s="10" t="s">
        <v>31</v>
      </c>
      <c r="Z162" s="10">
        <v>27.84</v>
      </c>
    </row>
    <row r="163" spans="1:26" ht="21.95" customHeight="1">
      <c r="A163" s="10">
        <v>-76.692589109164402</v>
      </c>
      <c r="B163" s="10">
        <v>-117.838981407283</v>
      </c>
      <c r="C163" s="10" t="s">
        <v>826</v>
      </c>
      <c r="D163" s="10" t="s">
        <v>315</v>
      </c>
      <c r="E163" s="10"/>
      <c r="F163" s="313"/>
      <c r="H163" s="16" t="s">
        <v>319</v>
      </c>
      <c r="I163" s="10" t="s">
        <v>95</v>
      </c>
      <c r="J163" s="62" t="s">
        <v>23</v>
      </c>
      <c r="K163" s="123" t="s">
        <v>279</v>
      </c>
      <c r="L163" s="123">
        <v>2493</v>
      </c>
      <c r="M163" s="10" t="s">
        <v>285</v>
      </c>
      <c r="N163" s="10" t="s">
        <v>34</v>
      </c>
      <c r="O163" s="56">
        <v>5.7350000000000003</v>
      </c>
      <c r="P163" s="57" t="s">
        <v>28</v>
      </c>
      <c r="Q163" s="58">
        <v>4.2000000000000003E-2</v>
      </c>
      <c r="R163" s="18"/>
      <c r="S163" s="61">
        <v>5.8093654813218389</v>
      </c>
      <c r="T163" s="12" t="s">
        <v>28</v>
      </c>
      <c r="U163" s="14">
        <v>4.2000000000000003E-2</v>
      </c>
      <c r="V163" s="13" t="s">
        <v>320</v>
      </c>
      <c r="W163" s="15">
        <v>18</v>
      </c>
      <c r="X163" s="10" t="s">
        <v>45</v>
      </c>
      <c r="Y163" s="10" t="s">
        <v>31</v>
      </c>
      <c r="Z163" s="10">
        <v>27.84</v>
      </c>
    </row>
    <row r="164" spans="1:26" ht="21.95" customHeight="1">
      <c r="A164" s="10">
        <v>-76.692589109164402</v>
      </c>
      <c r="B164" s="10">
        <v>-117.838981407283</v>
      </c>
      <c r="C164" s="10" t="s">
        <v>826</v>
      </c>
      <c r="D164" s="10" t="s">
        <v>315</v>
      </c>
      <c r="E164" s="10"/>
      <c r="F164" s="313"/>
      <c r="H164" s="16" t="s">
        <v>321</v>
      </c>
      <c r="I164" s="10" t="s">
        <v>86</v>
      </c>
      <c r="J164" s="7" t="s">
        <v>23</v>
      </c>
      <c r="K164" s="123" t="s">
        <v>284</v>
      </c>
      <c r="L164" s="123">
        <v>1535</v>
      </c>
      <c r="M164" s="10" t="s">
        <v>285</v>
      </c>
      <c r="N164" s="10" t="s">
        <v>286</v>
      </c>
      <c r="O164" s="56">
        <v>8.0579999999999998</v>
      </c>
      <c r="P164" s="57" t="s">
        <v>28</v>
      </c>
      <c r="Q164" s="58">
        <v>7.5999999999999998E-2</v>
      </c>
      <c r="R164" s="18"/>
      <c r="S164" s="61">
        <v>8.1624877155172406</v>
      </c>
      <c r="T164" s="12" t="s">
        <v>28</v>
      </c>
      <c r="U164" s="14">
        <v>7.5999999999999998E-2</v>
      </c>
      <c r="V164" s="13" t="s">
        <v>322</v>
      </c>
      <c r="W164" s="15">
        <v>18</v>
      </c>
      <c r="X164" s="10" t="s">
        <v>45</v>
      </c>
      <c r="Y164" s="10" t="s">
        <v>31</v>
      </c>
      <c r="Z164" s="10">
        <v>27.84</v>
      </c>
    </row>
    <row r="165" spans="1:26" ht="21.95" customHeight="1">
      <c r="A165" s="10">
        <v>-76.692589109164402</v>
      </c>
      <c r="B165" s="10">
        <v>-117.838981407283</v>
      </c>
      <c r="C165" s="10" t="s">
        <v>826</v>
      </c>
      <c r="D165" s="10" t="s">
        <v>315</v>
      </c>
      <c r="E165" s="10"/>
      <c r="F165" s="313"/>
      <c r="H165" s="16" t="s">
        <v>323</v>
      </c>
      <c r="I165" s="10" t="s">
        <v>90</v>
      </c>
      <c r="J165" s="62" t="s">
        <v>23</v>
      </c>
      <c r="K165" s="123" t="s">
        <v>279</v>
      </c>
      <c r="L165" s="123">
        <v>2156</v>
      </c>
      <c r="M165" s="10" t="s">
        <v>276</v>
      </c>
      <c r="N165" s="10" t="s">
        <v>47</v>
      </c>
      <c r="O165" s="56">
        <v>8.2349999999999994</v>
      </c>
      <c r="P165" s="57" t="s">
        <v>28</v>
      </c>
      <c r="Q165" s="58">
        <v>8.3000000000000004E-2</v>
      </c>
      <c r="R165" s="18"/>
      <c r="S165" s="61">
        <v>8.3417828663793099</v>
      </c>
      <c r="T165" s="12" t="s">
        <v>28</v>
      </c>
      <c r="U165" s="14">
        <v>8.3000000000000004E-2</v>
      </c>
      <c r="V165" s="13" t="s">
        <v>324</v>
      </c>
      <c r="W165" s="15">
        <v>18</v>
      </c>
      <c r="X165" s="10" t="s">
        <v>45</v>
      </c>
      <c r="Y165" s="10" t="s">
        <v>31</v>
      </c>
      <c r="Z165" s="10">
        <v>27.84</v>
      </c>
    </row>
    <row r="166" spans="1:26" ht="21.95" customHeight="1">
      <c r="A166" s="10">
        <v>-76.692589109164402</v>
      </c>
      <c r="B166" s="10">
        <v>-117.838981407283</v>
      </c>
      <c r="C166" s="10" t="s">
        <v>826</v>
      </c>
      <c r="D166" s="10" t="s">
        <v>315</v>
      </c>
      <c r="E166" s="10"/>
      <c r="F166" s="313"/>
      <c r="H166" s="16" t="s">
        <v>325</v>
      </c>
      <c r="I166" s="10" t="s">
        <v>90</v>
      </c>
      <c r="J166" s="62" t="s">
        <v>23</v>
      </c>
      <c r="K166" s="123" t="s">
        <v>279</v>
      </c>
      <c r="L166" s="123">
        <v>2160</v>
      </c>
      <c r="M166" s="10" t="s">
        <v>276</v>
      </c>
      <c r="N166" s="10" t="s">
        <v>47</v>
      </c>
      <c r="O166" s="56">
        <v>8.2460000000000004</v>
      </c>
      <c r="P166" s="57" t="s">
        <v>28</v>
      </c>
      <c r="Q166" s="58">
        <v>0.08</v>
      </c>
      <c r="R166" s="18"/>
      <c r="S166" s="61">
        <v>8.3529255028735623</v>
      </c>
      <c r="T166" s="12" t="s">
        <v>28</v>
      </c>
      <c r="U166" s="14">
        <v>0.08</v>
      </c>
      <c r="V166" s="13" t="s">
        <v>322</v>
      </c>
      <c r="W166" s="15">
        <v>18</v>
      </c>
      <c r="X166" s="10" t="s">
        <v>45</v>
      </c>
      <c r="Y166" s="10" t="s">
        <v>31</v>
      </c>
      <c r="Z166" s="10">
        <v>27.84</v>
      </c>
    </row>
    <row r="167" spans="1:26" ht="21.95" customHeight="1">
      <c r="A167" s="10">
        <v>-76.692589109164402</v>
      </c>
      <c r="B167" s="10">
        <v>-117.838981407283</v>
      </c>
      <c r="C167" s="10" t="s">
        <v>826</v>
      </c>
      <c r="D167" s="10" t="s">
        <v>315</v>
      </c>
      <c r="E167" s="10"/>
      <c r="F167" s="313"/>
      <c r="H167" s="16" t="s">
        <v>326</v>
      </c>
      <c r="I167" s="10" t="s">
        <v>90</v>
      </c>
      <c r="J167" s="62" t="s">
        <v>23</v>
      </c>
      <c r="K167" s="123" t="s">
        <v>279</v>
      </c>
      <c r="L167" s="123">
        <v>2157</v>
      </c>
      <c r="M167" s="10" t="s">
        <v>276</v>
      </c>
      <c r="N167" s="10" t="s">
        <v>47</v>
      </c>
      <c r="O167" s="56">
        <v>8.2710000000000008</v>
      </c>
      <c r="P167" s="57" t="s">
        <v>28</v>
      </c>
      <c r="Q167" s="58">
        <v>7.5999999999999998E-2</v>
      </c>
      <c r="R167" s="18"/>
      <c r="S167" s="61">
        <v>8.3782496767241383</v>
      </c>
      <c r="T167" s="12" t="s">
        <v>28</v>
      </c>
      <c r="U167" s="14">
        <v>7.5999999999999998E-2</v>
      </c>
      <c r="V167" s="13" t="s">
        <v>322</v>
      </c>
      <c r="W167" s="15">
        <v>18</v>
      </c>
      <c r="X167" s="10" t="s">
        <v>45</v>
      </c>
      <c r="Y167" s="10" t="s">
        <v>31</v>
      </c>
      <c r="Z167" s="10">
        <v>27.84</v>
      </c>
    </row>
    <row r="168" spans="1:26" ht="21.95" customHeight="1">
      <c r="A168" s="10">
        <v>-76.692589109164402</v>
      </c>
      <c r="B168" s="10">
        <v>-117.838981407283</v>
      </c>
      <c r="C168" s="10" t="s">
        <v>826</v>
      </c>
      <c r="D168" s="10" t="s">
        <v>315</v>
      </c>
      <c r="E168" s="10"/>
      <c r="F168" s="313"/>
      <c r="H168" s="16" t="s">
        <v>327</v>
      </c>
      <c r="I168" s="10" t="s">
        <v>90</v>
      </c>
      <c r="J168" s="62" t="s">
        <v>23</v>
      </c>
      <c r="K168" s="123" t="s">
        <v>279</v>
      </c>
      <c r="L168" s="123">
        <v>2155</v>
      </c>
      <c r="M168" s="10" t="s">
        <v>276</v>
      </c>
      <c r="N168" s="10" t="s">
        <v>47</v>
      </c>
      <c r="O168" s="56">
        <v>8.3249999999999993</v>
      </c>
      <c r="P168" s="57" t="s">
        <v>28</v>
      </c>
      <c r="Q168" s="58">
        <v>6.0999999999999999E-2</v>
      </c>
      <c r="R168" s="18"/>
      <c r="S168" s="61">
        <v>8.4329498922413784</v>
      </c>
      <c r="T168" s="12" t="s">
        <v>28</v>
      </c>
      <c r="U168" s="14">
        <v>6.0999999999999999E-2</v>
      </c>
      <c r="V168" s="13" t="s">
        <v>328</v>
      </c>
      <c r="W168" s="15">
        <v>18</v>
      </c>
      <c r="X168" s="10" t="s">
        <v>45</v>
      </c>
      <c r="Y168" s="10" t="s">
        <v>31</v>
      </c>
      <c r="Z168" s="10">
        <v>27.84</v>
      </c>
    </row>
    <row r="169" spans="1:26" ht="21.95" customHeight="1">
      <c r="A169" s="10">
        <v>-76.697015202717196</v>
      </c>
      <c r="B169" s="10">
        <v>-117.912053945439</v>
      </c>
      <c r="C169" s="10" t="s">
        <v>826</v>
      </c>
      <c r="D169" s="10" t="s">
        <v>315</v>
      </c>
      <c r="E169" s="10"/>
      <c r="F169" s="313"/>
      <c r="H169" s="16" t="s">
        <v>329</v>
      </c>
      <c r="I169" s="10" t="s">
        <v>90</v>
      </c>
      <c r="J169" s="62" t="s">
        <v>23</v>
      </c>
      <c r="K169" s="123" t="s">
        <v>279</v>
      </c>
      <c r="L169" s="123">
        <v>2162</v>
      </c>
      <c r="M169" s="10" t="s">
        <v>276</v>
      </c>
      <c r="N169" s="10" t="s">
        <v>47</v>
      </c>
      <c r="O169" s="56">
        <v>8.3420000000000005</v>
      </c>
      <c r="P169" s="57" t="s">
        <v>28</v>
      </c>
      <c r="Q169" s="58">
        <v>6.0999999999999999E-2</v>
      </c>
      <c r="R169" s="18"/>
      <c r="S169" s="61">
        <v>8.4501703304597697</v>
      </c>
      <c r="T169" s="12" t="s">
        <v>28</v>
      </c>
      <c r="U169" s="14">
        <v>6.0999999999999999E-2</v>
      </c>
      <c r="V169" s="13" t="s">
        <v>330</v>
      </c>
      <c r="W169" s="15">
        <v>18</v>
      </c>
      <c r="X169" s="10" t="s">
        <v>45</v>
      </c>
      <c r="Y169" s="10" t="s">
        <v>31</v>
      </c>
      <c r="Z169" s="10">
        <v>27.84</v>
      </c>
    </row>
    <row r="170" spans="1:26" ht="21.95" customHeight="1">
      <c r="A170" s="10">
        <v>-76.6997045510048</v>
      </c>
      <c r="B170" s="10">
        <v>-117.90410484239101</v>
      </c>
      <c r="C170" s="10" t="s">
        <v>826</v>
      </c>
      <c r="D170" s="10" t="s">
        <v>315</v>
      </c>
      <c r="E170" s="10"/>
      <c r="F170" s="313"/>
      <c r="H170" s="16" t="s">
        <v>331</v>
      </c>
      <c r="I170" s="10" t="s">
        <v>90</v>
      </c>
      <c r="J170" s="62" t="s">
        <v>23</v>
      </c>
      <c r="K170" s="123" t="s">
        <v>279</v>
      </c>
      <c r="L170" s="123">
        <v>2161</v>
      </c>
      <c r="M170" s="10" t="s">
        <v>276</v>
      </c>
      <c r="N170" s="10" t="s">
        <v>47</v>
      </c>
      <c r="O170" s="56">
        <v>8.35</v>
      </c>
      <c r="P170" s="57" t="s">
        <v>28</v>
      </c>
      <c r="Q170" s="58">
        <v>8.3000000000000004E-2</v>
      </c>
      <c r="R170" s="18"/>
      <c r="S170" s="61">
        <v>8.4582740660919526</v>
      </c>
      <c r="T170" s="12" t="s">
        <v>28</v>
      </c>
      <c r="U170" s="14">
        <v>8.3000000000000004E-2</v>
      </c>
      <c r="V170" s="13" t="s">
        <v>332</v>
      </c>
      <c r="W170" s="15">
        <v>18</v>
      </c>
      <c r="X170" s="10" t="s">
        <v>45</v>
      </c>
      <c r="Y170" s="10" t="s">
        <v>31</v>
      </c>
      <c r="Z170" s="10">
        <v>27.84</v>
      </c>
    </row>
    <row r="171" spans="1:26" ht="21.95" customHeight="1">
      <c r="A171" s="10">
        <v>-76.697015202717196</v>
      </c>
      <c r="B171" s="10">
        <v>-117.912053945439</v>
      </c>
      <c r="C171" s="10" t="s">
        <v>826</v>
      </c>
      <c r="D171" s="10" t="s">
        <v>315</v>
      </c>
      <c r="E171" s="10"/>
      <c r="F171" s="313"/>
      <c r="H171" s="16" t="s">
        <v>333</v>
      </c>
      <c r="I171" s="10" t="s">
        <v>90</v>
      </c>
      <c r="J171" s="62" t="s">
        <v>23</v>
      </c>
      <c r="K171" s="123" t="s">
        <v>279</v>
      </c>
      <c r="L171" s="123">
        <v>2164</v>
      </c>
      <c r="M171" s="10" t="s">
        <v>276</v>
      </c>
      <c r="N171" s="10" t="s">
        <v>47</v>
      </c>
      <c r="O171" s="56">
        <v>8.3680000000000003</v>
      </c>
      <c r="P171" s="57" t="s">
        <v>28</v>
      </c>
      <c r="Q171" s="58">
        <v>5.6000000000000001E-2</v>
      </c>
      <c r="R171" s="18"/>
      <c r="S171" s="61">
        <v>8.4765074712643678</v>
      </c>
      <c r="T171" s="12" t="s">
        <v>28</v>
      </c>
      <c r="U171" s="14">
        <v>5.6000000000000001E-2</v>
      </c>
      <c r="V171" s="13" t="s">
        <v>334</v>
      </c>
      <c r="W171" s="15">
        <v>18</v>
      </c>
      <c r="X171" s="10" t="s">
        <v>45</v>
      </c>
      <c r="Y171" s="10" t="s">
        <v>31</v>
      </c>
      <c r="Z171" s="10">
        <v>27.84</v>
      </c>
    </row>
    <row r="172" spans="1:26" ht="21.95" customHeight="1">
      <c r="A172" s="10">
        <v>-76.699665346312997</v>
      </c>
      <c r="B172" s="10">
        <v>-117.739299869622</v>
      </c>
      <c r="C172" s="10" t="s">
        <v>826</v>
      </c>
      <c r="D172" s="10" t="s">
        <v>315</v>
      </c>
      <c r="E172" s="10"/>
      <c r="F172" s="313"/>
      <c r="H172" s="16" t="s">
        <v>335</v>
      </c>
      <c r="I172" s="10" t="s">
        <v>90</v>
      </c>
      <c r="J172" s="62" t="s">
        <v>23</v>
      </c>
      <c r="K172" s="123" t="s">
        <v>279</v>
      </c>
      <c r="L172" s="123">
        <v>2159</v>
      </c>
      <c r="M172" s="10" t="s">
        <v>276</v>
      </c>
      <c r="N172" s="10" t="s">
        <v>47</v>
      </c>
      <c r="O172" s="56">
        <v>8.4570000000000007</v>
      </c>
      <c r="P172" s="57" t="s">
        <v>28</v>
      </c>
      <c r="Q172" s="58">
        <v>8.8999999999999996E-2</v>
      </c>
      <c r="R172" s="18"/>
      <c r="S172" s="61">
        <v>8.5666615301724143</v>
      </c>
      <c r="T172" s="12" t="s">
        <v>28</v>
      </c>
      <c r="U172" s="14">
        <v>8.8999999999999996E-2</v>
      </c>
      <c r="V172" s="13" t="s">
        <v>336</v>
      </c>
      <c r="W172" s="15">
        <v>18</v>
      </c>
      <c r="X172" s="10" t="s">
        <v>45</v>
      </c>
      <c r="Y172" s="10" t="s">
        <v>31</v>
      </c>
      <c r="Z172" s="10">
        <v>27.84</v>
      </c>
    </row>
    <row r="173" spans="1:26" ht="21.95" customHeight="1">
      <c r="A173" s="10">
        <v>-76.699665346312997</v>
      </c>
      <c r="B173" s="10">
        <v>-117.739299869622</v>
      </c>
      <c r="C173" s="10" t="s">
        <v>826</v>
      </c>
      <c r="D173" s="10" t="s">
        <v>315</v>
      </c>
      <c r="E173" s="10"/>
      <c r="F173" s="313"/>
      <c r="H173" s="16" t="s">
        <v>337</v>
      </c>
      <c r="I173" s="10" t="s">
        <v>86</v>
      </c>
      <c r="J173" s="62" t="s">
        <v>23</v>
      </c>
      <c r="K173" s="123" t="s">
        <v>279</v>
      </c>
      <c r="L173" s="123">
        <v>2173</v>
      </c>
      <c r="M173" s="10" t="s">
        <v>276</v>
      </c>
      <c r="N173" s="10" t="s">
        <v>47</v>
      </c>
      <c r="O173" s="56">
        <v>7.91</v>
      </c>
      <c r="P173" s="57" t="s">
        <v>28</v>
      </c>
      <c r="Q173" s="58">
        <v>0.2</v>
      </c>
      <c r="R173" s="18"/>
      <c r="S173" s="61">
        <v>8.0125686063218389</v>
      </c>
      <c r="T173" s="12" t="s">
        <v>28</v>
      </c>
      <c r="U173" s="14">
        <v>0.2</v>
      </c>
      <c r="V173" s="13" t="s">
        <v>338</v>
      </c>
      <c r="W173" s="15">
        <v>18</v>
      </c>
      <c r="X173" s="10" t="s">
        <v>45</v>
      </c>
      <c r="Y173" s="10" t="s">
        <v>31</v>
      </c>
      <c r="Z173" s="10">
        <v>27.84</v>
      </c>
    </row>
    <row r="174" spans="1:26" ht="21.95" customHeight="1">
      <c r="A174" s="10">
        <v>-76.699665346312997</v>
      </c>
      <c r="B174" s="10">
        <v>-117.739299869622</v>
      </c>
      <c r="C174" s="10" t="s">
        <v>826</v>
      </c>
      <c r="D174" s="10" t="s">
        <v>315</v>
      </c>
      <c r="E174" s="10"/>
      <c r="F174" s="313"/>
      <c r="H174" s="16" t="s">
        <v>339</v>
      </c>
      <c r="I174" s="10" t="s">
        <v>340</v>
      </c>
      <c r="J174" s="62" t="s">
        <v>23</v>
      </c>
      <c r="K174" s="123" t="s">
        <v>279</v>
      </c>
      <c r="L174" s="123">
        <v>2196</v>
      </c>
      <c r="M174" s="10" t="s">
        <v>276</v>
      </c>
      <c r="N174" s="10" t="s">
        <v>47</v>
      </c>
      <c r="O174" s="56">
        <v>8.5229999999999997</v>
      </c>
      <c r="P174" s="57" t="s">
        <v>28</v>
      </c>
      <c r="Q174" s="58">
        <v>0.06</v>
      </c>
      <c r="R174" s="18"/>
      <c r="S174" s="61">
        <v>8.6335173491379305</v>
      </c>
      <c r="T174" s="12" t="s">
        <v>28</v>
      </c>
      <c r="U174" s="14">
        <v>0.06</v>
      </c>
      <c r="V174" s="13" t="s">
        <v>336</v>
      </c>
      <c r="W174" s="15">
        <v>18</v>
      </c>
      <c r="X174" s="10" t="s">
        <v>45</v>
      </c>
      <c r="Y174" s="10" t="s">
        <v>31</v>
      </c>
      <c r="Z174" s="10">
        <v>27.84</v>
      </c>
    </row>
    <row r="175" spans="1:26" ht="21.95" customHeight="1">
      <c r="A175" s="10">
        <v>-76.699665346312997</v>
      </c>
      <c r="B175" s="10">
        <v>-117.739299869622</v>
      </c>
      <c r="C175" s="10" t="s">
        <v>826</v>
      </c>
      <c r="D175" s="10" t="s">
        <v>315</v>
      </c>
      <c r="E175" s="10"/>
      <c r="F175" s="313"/>
      <c r="H175" s="16" t="s">
        <v>341</v>
      </c>
      <c r="I175" s="10" t="s">
        <v>340</v>
      </c>
      <c r="J175" s="62" t="s">
        <v>23</v>
      </c>
      <c r="K175" s="123" t="s">
        <v>279</v>
      </c>
      <c r="L175" s="123">
        <v>2197</v>
      </c>
      <c r="M175" s="10" t="s">
        <v>276</v>
      </c>
      <c r="N175" s="10" t="s">
        <v>47</v>
      </c>
      <c r="O175" s="56">
        <v>8.5229999999999997</v>
      </c>
      <c r="P175" s="57" t="s">
        <v>28</v>
      </c>
      <c r="Q175" s="58">
        <v>5.8000000000000003E-2</v>
      </c>
      <c r="R175" s="18"/>
      <c r="S175" s="61">
        <v>8.6335173491379305</v>
      </c>
      <c r="T175" s="12" t="s">
        <v>28</v>
      </c>
      <c r="U175" s="14">
        <v>5.8000000000000003E-2</v>
      </c>
      <c r="V175" s="13" t="s">
        <v>336</v>
      </c>
      <c r="W175" s="15">
        <v>18</v>
      </c>
      <c r="X175" s="10" t="s">
        <v>45</v>
      </c>
      <c r="Y175" s="10" t="s">
        <v>31</v>
      </c>
      <c r="Z175" s="10">
        <v>27.84</v>
      </c>
    </row>
    <row r="176" spans="1:26" ht="21.95" customHeight="1">
      <c r="A176" s="10">
        <v>-76.699665346312997</v>
      </c>
      <c r="B176" s="10">
        <v>-117.739299869622</v>
      </c>
      <c r="C176" s="10" t="s">
        <v>826</v>
      </c>
      <c r="D176" s="10" t="s">
        <v>315</v>
      </c>
      <c r="E176" s="10"/>
      <c r="F176" s="313"/>
      <c r="H176" s="16" t="s">
        <v>342</v>
      </c>
      <c r="I176" s="10" t="s">
        <v>90</v>
      </c>
      <c r="J176" s="62" t="s">
        <v>23</v>
      </c>
      <c r="K176" s="123" t="s">
        <v>273</v>
      </c>
      <c r="L176" s="123">
        <v>238</v>
      </c>
      <c r="M176" s="10" t="s">
        <v>276</v>
      </c>
      <c r="N176" s="10" t="s">
        <v>47</v>
      </c>
      <c r="O176" s="56">
        <v>8.5519999999999996</v>
      </c>
      <c r="P176" s="57" t="s">
        <v>28</v>
      </c>
      <c r="Q176" s="58">
        <v>4.2999999999999997E-2</v>
      </c>
      <c r="R176" s="18"/>
      <c r="S176" s="61">
        <v>8.6628933908045962</v>
      </c>
      <c r="T176" s="12" t="s">
        <v>28</v>
      </c>
      <c r="U176" s="14">
        <v>4.2999999999999997E-2</v>
      </c>
      <c r="V176" s="13" t="s">
        <v>336</v>
      </c>
      <c r="W176" s="15">
        <v>18</v>
      </c>
      <c r="X176" s="10" t="s">
        <v>45</v>
      </c>
      <c r="Y176" s="10" t="s">
        <v>31</v>
      </c>
      <c r="Z176" s="10">
        <v>27.84</v>
      </c>
    </row>
    <row r="177" spans="1:26" ht="21.95" customHeight="1">
      <c r="A177" s="10"/>
      <c r="B177" s="10"/>
      <c r="C177" s="10" t="s">
        <v>826</v>
      </c>
      <c r="D177" s="10" t="s">
        <v>315</v>
      </c>
      <c r="E177" s="10"/>
      <c r="F177" s="313"/>
      <c r="G177" s="8" t="s">
        <v>343</v>
      </c>
      <c r="H177" s="9"/>
      <c r="I177" s="10"/>
      <c r="J177" s="62"/>
      <c r="M177" s="10"/>
      <c r="O177" s="56"/>
      <c r="P177" s="57"/>
      <c r="Q177" s="58"/>
      <c r="R177" s="18"/>
      <c r="S177" s="61"/>
      <c r="T177" s="12"/>
      <c r="Y177" s="10"/>
    </row>
    <row r="178" spans="1:26" ht="21.95" customHeight="1">
      <c r="A178" s="10">
        <v>-76.712535086926096</v>
      </c>
      <c r="B178" s="10">
        <v>-117.551842610549</v>
      </c>
      <c r="C178" s="10" t="s">
        <v>826</v>
      </c>
      <c r="D178" s="10" t="s">
        <v>315</v>
      </c>
      <c r="E178" s="10"/>
      <c r="F178" s="313"/>
      <c r="H178" s="16" t="s">
        <v>344</v>
      </c>
      <c r="I178" s="10" t="s">
        <v>22</v>
      </c>
      <c r="J178" s="7" t="s">
        <v>23</v>
      </c>
      <c r="K178" s="123" t="s">
        <v>284</v>
      </c>
      <c r="L178" s="123">
        <v>1415</v>
      </c>
      <c r="M178" s="10" t="s">
        <v>285</v>
      </c>
      <c r="N178" s="10" t="s">
        <v>286</v>
      </c>
      <c r="O178" s="56">
        <v>6.41</v>
      </c>
      <c r="P178" s="57" t="s">
        <v>28</v>
      </c>
      <c r="Q178" s="58">
        <v>0.43</v>
      </c>
      <c r="R178" s="18"/>
      <c r="S178" s="61">
        <v>6.4931181752873561</v>
      </c>
      <c r="T178" s="12" t="s">
        <v>28</v>
      </c>
      <c r="U178" s="14">
        <v>0.43</v>
      </c>
      <c r="V178" s="13" t="s">
        <v>345</v>
      </c>
      <c r="W178" s="15">
        <v>18</v>
      </c>
      <c r="X178" s="10" t="s">
        <v>45</v>
      </c>
      <c r="Y178" s="10" t="s">
        <v>31</v>
      </c>
      <c r="Z178" s="10">
        <v>27.84</v>
      </c>
    </row>
    <row r="179" spans="1:26" ht="21.95" customHeight="1">
      <c r="A179" s="10">
        <v>-76.712535086926096</v>
      </c>
      <c r="B179" s="10">
        <v>-117.551842610549</v>
      </c>
      <c r="C179" s="10" t="s">
        <v>826</v>
      </c>
      <c r="D179" s="10" t="s">
        <v>315</v>
      </c>
      <c r="E179" s="10"/>
      <c r="F179" s="313"/>
      <c r="H179" s="16" t="s">
        <v>346</v>
      </c>
      <c r="I179" s="10" t="s">
        <v>53</v>
      </c>
      <c r="J179" s="7" t="s">
        <v>23</v>
      </c>
      <c r="K179" s="123" t="s">
        <v>284</v>
      </c>
      <c r="L179" s="123">
        <v>1414</v>
      </c>
      <c r="M179" s="10" t="s">
        <v>285</v>
      </c>
      <c r="N179" s="10" t="s">
        <v>286</v>
      </c>
      <c r="O179" s="56">
        <v>7.3780000000000001</v>
      </c>
      <c r="P179" s="57" t="s">
        <v>28</v>
      </c>
      <c r="Q179" s="58">
        <v>7.1999999999999995E-2</v>
      </c>
      <c r="R179" s="18"/>
      <c r="S179" s="61">
        <v>7.4736701867816091</v>
      </c>
      <c r="T179" s="12" t="s">
        <v>28</v>
      </c>
      <c r="U179" s="14">
        <v>7.1999999999999995E-2</v>
      </c>
      <c r="V179" s="13" t="s">
        <v>347</v>
      </c>
      <c r="W179" s="15">
        <v>18</v>
      </c>
      <c r="X179" s="10" t="s">
        <v>45</v>
      </c>
      <c r="Y179" s="10" t="s">
        <v>31</v>
      </c>
      <c r="Z179" s="10">
        <v>27.84</v>
      </c>
    </row>
    <row r="180" spans="1:26" ht="21.95" customHeight="1">
      <c r="A180" s="10">
        <v>-76.708888420644698</v>
      </c>
      <c r="B180" s="10">
        <v>-117.546632671865</v>
      </c>
      <c r="C180" s="10" t="s">
        <v>826</v>
      </c>
      <c r="D180" s="10" t="s">
        <v>315</v>
      </c>
      <c r="E180" s="10"/>
      <c r="F180" s="313"/>
      <c r="H180" s="16" t="s">
        <v>348</v>
      </c>
      <c r="I180" s="10" t="s">
        <v>22</v>
      </c>
      <c r="J180" s="7" t="s">
        <v>23</v>
      </c>
      <c r="K180" s="123" t="s">
        <v>33</v>
      </c>
      <c r="L180" s="123">
        <v>1883</v>
      </c>
      <c r="M180" s="10" t="s">
        <v>285</v>
      </c>
      <c r="N180" s="10" t="s">
        <v>286</v>
      </c>
      <c r="O180" s="56">
        <v>6.6950000000000003</v>
      </c>
      <c r="P180" s="57" t="s">
        <v>28</v>
      </c>
      <c r="Q180" s="58">
        <v>4.8000000000000001E-2</v>
      </c>
      <c r="R180" s="18"/>
      <c r="S180" s="61">
        <v>6.7818137571839081</v>
      </c>
      <c r="T180" s="12" t="s">
        <v>28</v>
      </c>
      <c r="U180" s="14">
        <v>4.8000000000000001E-2</v>
      </c>
      <c r="V180" s="13" t="s">
        <v>349</v>
      </c>
      <c r="W180" s="15">
        <v>18</v>
      </c>
      <c r="X180" s="10" t="s">
        <v>45</v>
      </c>
      <c r="Y180" s="10" t="s">
        <v>31</v>
      </c>
      <c r="Z180" s="10">
        <v>27.84</v>
      </c>
    </row>
    <row r="181" spans="1:26" ht="21.95" customHeight="1">
      <c r="A181" s="10"/>
      <c r="B181" s="10"/>
      <c r="C181" s="10" t="s">
        <v>826</v>
      </c>
      <c r="D181" s="10" t="s">
        <v>315</v>
      </c>
      <c r="E181" s="10"/>
      <c r="F181" s="313"/>
      <c r="G181" s="8" t="s">
        <v>350</v>
      </c>
      <c r="H181" s="9"/>
      <c r="I181" s="10"/>
      <c r="J181" s="62"/>
      <c r="K181" s="123"/>
      <c r="L181" s="123"/>
      <c r="M181" s="10"/>
      <c r="O181" s="56"/>
      <c r="P181" s="57"/>
      <c r="Q181" s="58"/>
      <c r="R181" s="18"/>
      <c r="S181" s="61"/>
      <c r="T181" s="12"/>
      <c r="Y181" s="10"/>
    </row>
    <row r="182" spans="1:26" ht="21.95" customHeight="1">
      <c r="A182" s="10">
        <v>-76.703497933459502</v>
      </c>
      <c r="B182" s="10">
        <v>-117.592967971291</v>
      </c>
      <c r="C182" s="10" t="s">
        <v>826</v>
      </c>
      <c r="D182" s="10" t="s">
        <v>315</v>
      </c>
      <c r="E182" s="10"/>
      <c r="F182" s="313"/>
      <c r="H182" s="16" t="s">
        <v>351</v>
      </c>
      <c r="I182" s="10" t="s">
        <v>90</v>
      </c>
      <c r="J182" s="7" t="s">
        <v>23</v>
      </c>
      <c r="K182" s="123" t="s">
        <v>279</v>
      </c>
      <c r="L182" s="123">
        <v>2158</v>
      </c>
      <c r="M182" s="10" t="s">
        <v>276</v>
      </c>
      <c r="N182" s="10" t="s">
        <v>47</v>
      </c>
      <c r="O182" s="56">
        <v>7.8179999999999996</v>
      </c>
      <c r="P182" s="57" t="s">
        <v>28</v>
      </c>
      <c r="Q182" s="58">
        <v>5.6000000000000001E-2</v>
      </c>
      <c r="R182" s="18"/>
      <c r="S182" s="61">
        <v>7.9193756465517229</v>
      </c>
      <c r="T182" s="12" t="s">
        <v>28</v>
      </c>
      <c r="U182" s="14">
        <v>5.6000000000000001E-2</v>
      </c>
      <c r="V182" s="13" t="s">
        <v>352</v>
      </c>
      <c r="W182" s="15">
        <v>18</v>
      </c>
      <c r="X182" s="10" t="s">
        <v>45</v>
      </c>
      <c r="Y182" s="10" t="s">
        <v>31</v>
      </c>
      <c r="Z182" s="10">
        <v>27.84</v>
      </c>
    </row>
    <row r="183" spans="1:26" ht="21.95" customHeight="1">
      <c r="A183" s="10">
        <v>-76.703497933459502</v>
      </c>
      <c r="B183" s="10">
        <v>-117.592967971291</v>
      </c>
      <c r="C183" s="10" t="s">
        <v>826</v>
      </c>
      <c r="D183" s="10" t="s">
        <v>315</v>
      </c>
      <c r="E183" s="10"/>
      <c r="F183" s="313"/>
      <c r="H183" s="16" t="s">
        <v>353</v>
      </c>
      <c r="I183" s="10" t="s">
        <v>81</v>
      </c>
      <c r="J183" s="7" t="s">
        <v>23</v>
      </c>
      <c r="K183" s="123" t="s">
        <v>284</v>
      </c>
      <c r="L183" s="123">
        <v>1412</v>
      </c>
      <c r="M183" s="10" t="s">
        <v>285</v>
      </c>
      <c r="N183" s="10" t="s">
        <v>286</v>
      </c>
      <c r="O183" s="56">
        <v>8.3800000000000008</v>
      </c>
      <c r="P183" s="57" t="s">
        <v>28</v>
      </c>
      <c r="Q183" s="58">
        <v>0.33</v>
      </c>
      <c r="R183" s="18"/>
      <c r="S183" s="61">
        <v>8.4886630747126439</v>
      </c>
      <c r="T183" s="12" t="s">
        <v>28</v>
      </c>
      <c r="U183" s="14">
        <v>0.33</v>
      </c>
      <c r="V183" s="13" t="s">
        <v>354</v>
      </c>
      <c r="W183" s="15">
        <v>18</v>
      </c>
      <c r="X183" s="10" t="s">
        <v>45</v>
      </c>
      <c r="Y183" s="10" t="s">
        <v>31</v>
      </c>
      <c r="Z183" s="10">
        <v>27.84</v>
      </c>
    </row>
    <row r="184" spans="1:26" ht="21.95" customHeight="1">
      <c r="A184" s="10">
        <v>-76.703497933459502</v>
      </c>
      <c r="B184" s="10">
        <v>-117.592967971291</v>
      </c>
      <c r="C184" s="10" t="s">
        <v>826</v>
      </c>
      <c r="D184" s="10" t="s">
        <v>315</v>
      </c>
      <c r="E184" s="10"/>
      <c r="F184" s="313"/>
      <c r="H184" s="16" t="s">
        <v>355</v>
      </c>
      <c r="I184" s="10" t="s">
        <v>81</v>
      </c>
      <c r="J184" s="7" t="s">
        <v>23</v>
      </c>
      <c r="K184" s="123" t="s">
        <v>284</v>
      </c>
      <c r="L184" s="123">
        <v>1411</v>
      </c>
      <c r="M184" s="10" t="s">
        <v>285</v>
      </c>
      <c r="N184" s="10" t="s">
        <v>286</v>
      </c>
      <c r="O184" s="56">
        <v>8.2799999999999994</v>
      </c>
      <c r="P184" s="57" t="s">
        <v>28</v>
      </c>
      <c r="Q184" s="58">
        <v>0.21</v>
      </c>
      <c r="R184" s="18"/>
      <c r="S184" s="61">
        <v>8.3873663793103432</v>
      </c>
      <c r="T184" s="12" t="s">
        <v>28</v>
      </c>
      <c r="U184" s="14">
        <v>0.21</v>
      </c>
      <c r="V184" s="13" t="s">
        <v>356</v>
      </c>
      <c r="W184" s="15">
        <v>18</v>
      </c>
      <c r="X184" s="10" t="s">
        <v>45</v>
      </c>
      <c r="Y184" s="10" t="s">
        <v>31</v>
      </c>
      <c r="Z184" s="10">
        <v>27.84</v>
      </c>
    </row>
    <row r="185" spans="1:26" ht="21.95" customHeight="1">
      <c r="A185" s="10">
        <v>-76.703497933459502</v>
      </c>
      <c r="B185" s="10">
        <v>-117.592967971291</v>
      </c>
      <c r="C185" s="10" t="s">
        <v>826</v>
      </c>
      <c r="D185" s="10" t="s">
        <v>315</v>
      </c>
      <c r="E185" s="10"/>
      <c r="F185" s="313"/>
      <c r="H185" s="16" t="s">
        <v>357</v>
      </c>
      <c r="I185" s="10" t="s">
        <v>81</v>
      </c>
      <c r="J185" s="62" t="s">
        <v>23</v>
      </c>
      <c r="K185" s="123" t="s">
        <v>279</v>
      </c>
      <c r="L185" s="123">
        <v>2095</v>
      </c>
      <c r="M185" s="10" t="s">
        <v>285</v>
      </c>
      <c r="N185" s="10" t="s">
        <v>34</v>
      </c>
      <c r="O185" s="56">
        <v>8.4350000000000005</v>
      </c>
      <c r="P185" s="57" t="s">
        <v>28</v>
      </c>
      <c r="Q185" s="58">
        <v>6.0999999999999999E-2</v>
      </c>
      <c r="R185" s="18"/>
      <c r="S185" s="61">
        <v>8.5443762571839077</v>
      </c>
      <c r="T185" s="12" t="s">
        <v>28</v>
      </c>
      <c r="U185" s="14">
        <v>6.0999999999999999E-2</v>
      </c>
      <c r="V185" s="13" t="s">
        <v>358</v>
      </c>
      <c r="W185" s="15">
        <v>18</v>
      </c>
      <c r="X185" s="10" t="s">
        <v>45</v>
      </c>
      <c r="Y185" s="10" t="s">
        <v>31</v>
      </c>
      <c r="Z185" s="10">
        <v>27.84</v>
      </c>
    </row>
    <row r="186" spans="1:26" ht="21.95" customHeight="1">
      <c r="A186" s="10">
        <v>-76.703497933459502</v>
      </c>
      <c r="B186" s="10">
        <v>-117.592967971291</v>
      </c>
      <c r="C186" s="10" t="s">
        <v>826</v>
      </c>
      <c r="D186" s="10" t="s">
        <v>315</v>
      </c>
      <c r="E186" s="10"/>
      <c r="F186" s="313"/>
      <c r="H186" s="16" t="s">
        <v>359</v>
      </c>
      <c r="I186" s="10" t="s">
        <v>81</v>
      </c>
      <c r="J186" s="7" t="s">
        <v>23</v>
      </c>
      <c r="K186" s="123" t="s">
        <v>284</v>
      </c>
      <c r="L186" s="123">
        <v>1413</v>
      </c>
      <c r="M186" s="10" t="s">
        <v>285</v>
      </c>
      <c r="N186" s="10" t="s">
        <v>286</v>
      </c>
      <c r="O186" s="56">
        <v>8.52</v>
      </c>
      <c r="P186" s="57" t="s">
        <v>28</v>
      </c>
      <c r="Q186" s="58">
        <v>0.23</v>
      </c>
      <c r="R186" s="18"/>
      <c r="S186" s="61">
        <v>8.630478448275861</v>
      </c>
      <c r="T186" s="12" t="s">
        <v>28</v>
      </c>
      <c r="U186" s="14">
        <v>0.23</v>
      </c>
      <c r="V186" s="13" t="s">
        <v>360</v>
      </c>
      <c r="W186" s="15">
        <v>18</v>
      </c>
      <c r="X186" s="10" t="s">
        <v>45</v>
      </c>
      <c r="Y186" s="10" t="s">
        <v>31</v>
      </c>
      <c r="Z186" s="10">
        <v>27.84</v>
      </c>
    </row>
    <row r="187" spans="1:26" ht="21.95" customHeight="1">
      <c r="A187" s="10"/>
      <c r="B187" s="10"/>
      <c r="C187" s="10" t="s">
        <v>826</v>
      </c>
      <c r="D187" s="10" t="s">
        <v>315</v>
      </c>
      <c r="E187" s="10"/>
      <c r="F187" s="313"/>
      <c r="G187" s="8" t="s">
        <v>361</v>
      </c>
      <c r="H187" s="9"/>
      <c r="I187" s="10"/>
      <c r="J187" s="62"/>
      <c r="K187" s="10"/>
      <c r="L187" s="10"/>
      <c r="M187" s="10"/>
      <c r="O187" s="56"/>
      <c r="P187" s="57"/>
      <c r="Q187" s="58"/>
      <c r="R187" s="18"/>
      <c r="S187" s="61"/>
      <c r="T187" s="12"/>
      <c r="Y187" s="10"/>
    </row>
    <row r="188" spans="1:26" ht="21.95" customHeight="1">
      <c r="A188" s="10">
        <v>-76.699567035663193</v>
      </c>
      <c r="B188" s="10">
        <v>-117.60102606087</v>
      </c>
      <c r="C188" s="10" t="s">
        <v>826</v>
      </c>
      <c r="D188" s="10" t="s">
        <v>315</v>
      </c>
      <c r="E188" s="10"/>
      <c r="F188" s="313"/>
      <c r="H188" s="16" t="s">
        <v>362</v>
      </c>
      <c r="I188" s="10" t="s">
        <v>90</v>
      </c>
      <c r="J188" s="62" t="s">
        <v>23</v>
      </c>
      <c r="K188" s="123" t="s">
        <v>279</v>
      </c>
      <c r="L188" s="123">
        <v>2172</v>
      </c>
      <c r="M188" s="10" t="s">
        <v>276</v>
      </c>
      <c r="N188" s="62" t="s">
        <v>47</v>
      </c>
      <c r="O188" s="56">
        <v>7.6760000000000002</v>
      </c>
      <c r="P188" s="57" t="s">
        <v>28</v>
      </c>
      <c r="Q188" s="58">
        <v>6.0999999999999999E-2</v>
      </c>
      <c r="R188" s="18"/>
      <c r="S188" s="61">
        <v>7.7755343390804592</v>
      </c>
      <c r="T188" s="12" t="s">
        <v>28</v>
      </c>
      <c r="U188" s="14">
        <v>6.0999999999999999E-2</v>
      </c>
      <c r="V188" s="13" t="s">
        <v>363</v>
      </c>
      <c r="W188" s="15">
        <v>18</v>
      </c>
      <c r="X188" s="10" t="s">
        <v>45</v>
      </c>
      <c r="Y188" s="10" t="s">
        <v>31</v>
      </c>
      <c r="Z188" s="10">
        <v>27.84</v>
      </c>
    </row>
    <row r="189" spans="1:26" ht="21.95" customHeight="1">
      <c r="A189" s="10">
        <v>-76.699567035663193</v>
      </c>
      <c r="B189" s="10">
        <v>-117.60102606087</v>
      </c>
      <c r="C189" s="10" t="s">
        <v>826</v>
      </c>
      <c r="D189" s="10" t="s">
        <v>315</v>
      </c>
      <c r="E189" s="10"/>
      <c r="F189" s="313"/>
      <c r="H189" s="16" t="s">
        <v>364</v>
      </c>
      <c r="I189" s="10" t="s">
        <v>81</v>
      </c>
      <c r="J189" s="62" t="s">
        <v>23</v>
      </c>
      <c r="K189" s="123" t="s">
        <v>284</v>
      </c>
      <c r="L189" s="123">
        <v>1406</v>
      </c>
      <c r="M189" s="10" t="s">
        <v>285</v>
      </c>
      <c r="N189" s="10" t="s">
        <v>34</v>
      </c>
      <c r="O189" s="56">
        <v>8.19</v>
      </c>
      <c r="P189" s="57" t="s">
        <v>28</v>
      </c>
      <c r="Q189" s="58">
        <v>0.18</v>
      </c>
      <c r="R189" s="18"/>
      <c r="S189" s="61">
        <v>8.2961993534482747</v>
      </c>
      <c r="T189" s="12" t="s">
        <v>28</v>
      </c>
      <c r="U189" s="14">
        <v>0.18</v>
      </c>
      <c r="V189" s="13" t="s">
        <v>365</v>
      </c>
      <c r="W189" s="15">
        <v>18</v>
      </c>
      <c r="X189" s="10" t="s">
        <v>45</v>
      </c>
      <c r="Y189" s="10" t="s">
        <v>31</v>
      </c>
      <c r="Z189" s="10">
        <v>27.84</v>
      </c>
    </row>
    <row r="190" spans="1:26" ht="21.95" customHeight="1">
      <c r="A190" s="10">
        <v>-76.699567035663193</v>
      </c>
      <c r="B190" s="10">
        <v>-117.60102606087</v>
      </c>
      <c r="C190" s="10" t="s">
        <v>826</v>
      </c>
      <c r="D190" s="10" t="s">
        <v>315</v>
      </c>
      <c r="E190" s="10"/>
      <c r="F190" s="313"/>
      <c r="H190" s="16" t="s">
        <v>366</v>
      </c>
      <c r="I190" s="10" t="s">
        <v>86</v>
      </c>
      <c r="J190" s="62" t="s">
        <v>23</v>
      </c>
      <c r="K190" s="123" t="s">
        <v>279</v>
      </c>
      <c r="L190" s="123">
        <v>2174</v>
      </c>
      <c r="M190" s="10" t="s">
        <v>276</v>
      </c>
      <c r="N190" s="10" t="s">
        <v>34</v>
      </c>
      <c r="O190" s="56">
        <v>8.2219999999999995</v>
      </c>
      <c r="P190" s="57" t="s">
        <v>28</v>
      </c>
      <c r="Q190" s="58">
        <v>6.5000000000000002E-2</v>
      </c>
      <c r="R190" s="18"/>
      <c r="S190" s="61">
        <v>8.32861429597701</v>
      </c>
      <c r="T190" s="12" t="s">
        <v>28</v>
      </c>
      <c r="U190" s="14">
        <v>6.5000000000000002E-2</v>
      </c>
      <c r="V190" s="13" t="s">
        <v>367</v>
      </c>
      <c r="W190" s="15">
        <v>18</v>
      </c>
      <c r="X190" s="10" t="s">
        <v>45</v>
      </c>
      <c r="Y190" s="10" t="s">
        <v>31</v>
      </c>
      <c r="Z190" s="10">
        <v>27.84</v>
      </c>
    </row>
    <row r="191" spans="1:26" ht="21.95" customHeight="1">
      <c r="A191" s="10">
        <v>-76.699567035663193</v>
      </c>
      <c r="B191" s="10">
        <v>-117.60102606087</v>
      </c>
      <c r="C191" s="10" t="s">
        <v>826</v>
      </c>
      <c r="D191" s="10" t="s">
        <v>315</v>
      </c>
      <c r="E191" s="10"/>
      <c r="F191" s="313"/>
      <c r="H191" s="16" t="s">
        <v>368</v>
      </c>
      <c r="I191" s="10" t="s">
        <v>81</v>
      </c>
      <c r="J191" s="7" t="s">
        <v>23</v>
      </c>
      <c r="K191" s="123" t="s">
        <v>284</v>
      </c>
      <c r="L191" s="123">
        <v>1407</v>
      </c>
      <c r="M191" s="10" t="s">
        <v>285</v>
      </c>
      <c r="N191" s="10" t="s">
        <v>286</v>
      </c>
      <c r="O191" s="56">
        <v>8.19</v>
      </c>
      <c r="P191" s="57" t="s">
        <v>28</v>
      </c>
      <c r="Q191" s="58">
        <v>0.22</v>
      </c>
      <c r="R191" s="18"/>
      <c r="S191" s="61">
        <v>8.2961993534482747</v>
      </c>
      <c r="T191" s="12" t="s">
        <v>28</v>
      </c>
      <c r="U191" s="14">
        <v>0.22</v>
      </c>
      <c r="V191" s="13" t="s">
        <v>369</v>
      </c>
      <c r="W191" s="15">
        <v>18</v>
      </c>
      <c r="X191" s="10" t="s">
        <v>45</v>
      </c>
      <c r="Y191" s="10" t="s">
        <v>31</v>
      </c>
      <c r="Z191" s="10">
        <v>27.84</v>
      </c>
    </row>
    <row r="192" spans="1:26" ht="21.95" customHeight="1">
      <c r="A192" s="10">
        <v>-76.699567035663193</v>
      </c>
      <c r="B192" s="10">
        <v>-117.60102606087</v>
      </c>
      <c r="C192" s="10" t="s">
        <v>826</v>
      </c>
      <c r="D192" s="10" t="s">
        <v>315</v>
      </c>
      <c r="E192" s="10"/>
      <c r="F192" s="313"/>
      <c r="H192" s="16" t="s">
        <v>370</v>
      </c>
      <c r="I192" s="10" t="s">
        <v>81</v>
      </c>
      <c r="J192" s="7" t="s">
        <v>23</v>
      </c>
      <c r="K192" s="123" t="s">
        <v>284</v>
      </c>
      <c r="L192" s="123">
        <v>1404</v>
      </c>
      <c r="M192" s="10" t="s">
        <v>285</v>
      </c>
      <c r="N192" s="10" t="s">
        <v>286</v>
      </c>
      <c r="O192" s="56">
        <v>8.4499999999999993</v>
      </c>
      <c r="P192" s="57" t="s">
        <v>28</v>
      </c>
      <c r="Q192" s="58">
        <v>0.46</v>
      </c>
      <c r="R192" s="18"/>
      <c r="S192" s="61">
        <v>8.5595707614942516</v>
      </c>
      <c r="T192" s="12" t="s">
        <v>28</v>
      </c>
      <c r="U192" s="14">
        <v>0.46</v>
      </c>
      <c r="V192" s="13" t="s">
        <v>371</v>
      </c>
      <c r="W192" s="15">
        <v>18</v>
      </c>
      <c r="X192" s="10" t="s">
        <v>45</v>
      </c>
      <c r="Y192" s="10" t="s">
        <v>31</v>
      </c>
      <c r="Z192" s="10">
        <v>27.84</v>
      </c>
    </row>
    <row r="193" spans="1:26" ht="21.95" customHeight="1">
      <c r="A193" s="10">
        <v>-76.699567035663193</v>
      </c>
      <c r="B193" s="10">
        <v>-117.60102606087</v>
      </c>
      <c r="C193" s="10" t="s">
        <v>826</v>
      </c>
      <c r="D193" s="10" t="s">
        <v>315</v>
      </c>
      <c r="E193" s="10"/>
      <c r="F193" s="313"/>
      <c r="H193" s="16" t="s">
        <v>372</v>
      </c>
      <c r="I193" s="10" t="s">
        <v>81</v>
      </c>
      <c r="J193" s="7" t="s">
        <v>23</v>
      </c>
      <c r="K193" s="123" t="s">
        <v>284</v>
      </c>
      <c r="L193" s="123">
        <v>1405</v>
      </c>
      <c r="M193" s="10" t="s">
        <v>285</v>
      </c>
      <c r="N193" s="10" t="s">
        <v>286</v>
      </c>
      <c r="O193" s="56">
        <v>8.27</v>
      </c>
      <c r="P193" s="57" t="s">
        <v>28</v>
      </c>
      <c r="Q193" s="58">
        <v>0.64</v>
      </c>
      <c r="R193" s="18"/>
      <c r="S193" s="61">
        <v>8.3772367097701146</v>
      </c>
      <c r="T193" s="12" t="s">
        <v>28</v>
      </c>
      <c r="U193" s="14">
        <v>0.64</v>
      </c>
      <c r="V193" s="13" t="s">
        <v>373</v>
      </c>
      <c r="W193" s="15">
        <v>18</v>
      </c>
      <c r="X193" s="10" t="s">
        <v>45</v>
      </c>
      <c r="Y193" s="10" t="s">
        <v>31</v>
      </c>
      <c r="Z193" s="10">
        <v>27.84</v>
      </c>
    </row>
    <row r="194" spans="1:26" ht="21.95" customHeight="1">
      <c r="A194" s="10">
        <v>-76.699567035663193</v>
      </c>
      <c r="B194" s="10">
        <v>-117.60102606087</v>
      </c>
      <c r="C194" s="10" t="s">
        <v>826</v>
      </c>
      <c r="D194" s="10" t="s">
        <v>315</v>
      </c>
      <c r="E194" s="10"/>
      <c r="F194" s="313"/>
      <c r="H194" s="16" t="s">
        <v>374</v>
      </c>
      <c r="I194" s="10" t="s">
        <v>81</v>
      </c>
      <c r="J194" s="62" t="s">
        <v>23</v>
      </c>
      <c r="K194" s="123" t="s">
        <v>284</v>
      </c>
      <c r="L194" s="123">
        <v>1403</v>
      </c>
      <c r="M194" s="10" t="s">
        <v>285</v>
      </c>
      <c r="N194" s="10" t="s">
        <v>34</v>
      </c>
      <c r="O194" s="56">
        <v>8.4</v>
      </c>
      <c r="P194" s="57" t="s">
        <v>28</v>
      </c>
      <c r="Q194" s="58">
        <v>0.11</v>
      </c>
      <c r="R194" s="18"/>
      <c r="S194" s="61">
        <v>8.508922413793103</v>
      </c>
      <c r="T194" s="12" t="s">
        <v>28</v>
      </c>
      <c r="U194" s="14">
        <v>0.11</v>
      </c>
      <c r="V194" s="13" t="s">
        <v>375</v>
      </c>
      <c r="W194" s="15">
        <v>18</v>
      </c>
      <c r="X194" s="10" t="s">
        <v>45</v>
      </c>
      <c r="Y194" s="10" t="s">
        <v>31</v>
      </c>
      <c r="Z194" s="10">
        <v>27.84</v>
      </c>
    </row>
    <row r="195" spans="1:26" ht="21.95" customHeight="1">
      <c r="A195" s="10"/>
      <c r="B195" s="10"/>
      <c r="C195" s="10" t="s">
        <v>826</v>
      </c>
      <c r="D195" s="10"/>
      <c r="E195" s="10"/>
      <c r="F195" s="313"/>
      <c r="I195" s="10"/>
      <c r="J195" s="62"/>
      <c r="K195" s="10"/>
      <c r="L195" s="10"/>
      <c r="M195" s="10"/>
      <c r="O195" s="56"/>
      <c r="P195" s="57"/>
      <c r="Q195" s="58"/>
      <c r="R195" s="18"/>
      <c r="S195" s="61"/>
      <c r="T195" s="12"/>
      <c r="Y195" s="10"/>
    </row>
    <row r="196" spans="1:26" ht="21.95" customHeight="1">
      <c r="A196" s="10"/>
      <c r="B196" s="10"/>
      <c r="C196" s="10" t="s">
        <v>826</v>
      </c>
      <c r="D196" s="10" t="s">
        <v>376</v>
      </c>
      <c r="E196" s="10"/>
      <c r="F196" s="19" t="s">
        <v>804</v>
      </c>
      <c r="G196" s="11"/>
      <c r="H196" s="9"/>
      <c r="I196" s="10"/>
      <c r="J196" s="62"/>
      <c r="K196" s="10"/>
      <c r="L196" s="10"/>
      <c r="M196" s="10"/>
      <c r="O196" s="56"/>
      <c r="P196" s="57"/>
      <c r="Q196" s="58"/>
      <c r="R196" s="18"/>
      <c r="S196" s="61"/>
      <c r="T196" s="12"/>
      <c r="Y196" s="10"/>
    </row>
    <row r="197" spans="1:26" ht="21.95" customHeight="1">
      <c r="A197" s="10"/>
      <c r="B197" s="10"/>
      <c r="C197" s="10" t="s">
        <v>826</v>
      </c>
      <c r="D197" s="10" t="s">
        <v>376</v>
      </c>
      <c r="E197" s="10"/>
      <c r="F197" s="313"/>
      <c r="G197" s="8" t="s">
        <v>377</v>
      </c>
      <c r="H197" s="9"/>
      <c r="I197" s="10"/>
      <c r="J197" s="62"/>
      <c r="K197" s="10"/>
      <c r="L197" s="10"/>
      <c r="M197" s="10"/>
      <c r="O197" s="56"/>
      <c r="P197" s="57"/>
      <c r="Q197" s="58"/>
      <c r="R197" s="18"/>
      <c r="S197" s="61"/>
      <c r="T197" s="12"/>
      <c r="Y197" s="10"/>
    </row>
    <row r="198" spans="1:26" ht="21.95" customHeight="1">
      <c r="A198" s="10">
        <v>-76.835575351996994</v>
      </c>
      <c r="B198" s="10">
        <v>-117.62707695874001</v>
      </c>
      <c r="C198" s="10" t="s">
        <v>826</v>
      </c>
      <c r="D198" s="10" t="s">
        <v>376</v>
      </c>
      <c r="E198" s="10"/>
      <c r="F198" s="313"/>
      <c r="H198" s="16" t="s">
        <v>378</v>
      </c>
      <c r="I198" s="10" t="s">
        <v>81</v>
      </c>
      <c r="J198" s="7" t="s">
        <v>23</v>
      </c>
      <c r="K198" s="123" t="s">
        <v>284</v>
      </c>
      <c r="L198" s="123">
        <v>1398</v>
      </c>
      <c r="M198" s="10" t="s">
        <v>285</v>
      </c>
      <c r="N198" s="10" t="s">
        <v>286</v>
      </c>
      <c r="O198" s="56">
        <v>1.81</v>
      </c>
      <c r="P198" s="57" t="s">
        <v>28</v>
      </c>
      <c r="Q198" s="58">
        <v>0.1</v>
      </c>
      <c r="R198" s="18"/>
      <c r="S198" s="61">
        <v>1.833470186781609</v>
      </c>
      <c r="T198" s="12" t="s">
        <v>28</v>
      </c>
      <c r="U198" s="14">
        <v>0.1</v>
      </c>
      <c r="V198" s="13" t="s">
        <v>379</v>
      </c>
      <c r="W198" s="15">
        <v>18</v>
      </c>
      <c r="X198" s="10" t="s">
        <v>45</v>
      </c>
      <c r="Y198" s="10" t="s">
        <v>31</v>
      </c>
      <c r="Z198" s="10">
        <v>27.84</v>
      </c>
    </row>
    <row r="199" spans="1:26" ht="21.95" customHeight="1">
      <c r="A199" s="10">
        <v>-76.8390341237792</v>
      </c>
      <c r="B199" s="10">
        <v>-117.622556256984</v>
      </c>
      <c r="C199" s="10" t="s">
        <v>826</v>
      </c>
      <c r="D199" s="10" t="s">
        <v>376</v>
      </c>
      <c r="E199" s="10"/>
      <c r="F199" s="313"/>
      <c r="H199" s="16" t="s">
        <v>380</v>
      </c>
      <c r="I199" s="10" t="s">
        <v>81</v>
      </c>
      <c r="J199" s="7" t="s">
        <v>23</v>
      </c>
      <c r="K199" s="123" t="s">
        <v>284</v>
      </c>
      <c r="L199" s="123">
        <v>1397</v>
      </c>
      <c r="M199" s="10" t="s">
        <v>285</v>
      </c>
      <c r="N199" s="10" t="s">
        <v>286</v>
      </c>
      <c r="O199" s="56">
        <v>1.8149999999999999</v>
      </c>
      <c r="P199" s="57" t="s">
        <v>28</v>
      </c>
      <c r="Q199" s="58">
        <v>5.0999999999999997E-2</v>
      </c>
      <c r="R199" s="18"/>
      <c r="S199" s="61">
        <v>1.838535021551724</v>
      </c>
      <c r="T199" s="12" t="s">
        <v>28</v>
      </c>
      <c r="U199" s="14">
        <v>5.0999999999999997E-2</v>
      </c>
      <c r="V199" s="13" t="s">
        <v>379</v>
      </c>
      <c r="W199" s="15">
        <v>18</v>
      </c>
      <c r="X199" s="10" t="s">
        <v>45</v>
      </c>
      <c r="Y199" s="10" t="s">
        <v>31</v>
      </c>
      <c r="Z199" s="10">
        <v>27.84</v>
      </c>
    </row>
    <row r="200" spans="1:26" ht="21.95" customHeight="1">
      <c r="A200" s="10">
        <v>-76.853394723958203</v>
      </c>
      <c r="B200" s="10">
        <v>-117.660184633927</v>
      </c>
      <c r="C200" s="10" t="s">
        <v>826</v>
      </c>
      <c r="D200" s="10" t="s">
        <v>376</v>
      </c>
      <c r="E200" s="10"/>
      <c r="F200" s="313"/>
      <c r="H200" s="16" t="s">
        <v>381</v>
      </c>
      <c r="I200" s="10" t="s">
        <v>81</v>
      </c>
      <c r="J200" s="7" t="s">
        <v>23</v>
      </c>
      <c r="K200" s="123" t="s">
        <v>284</v>
      </c>
      <c r="L200" s="123">
        <v>1395</v>
      </c>
      <c r="M200" s="10" t="s">
        <v>285</v>
      </c>
      <c r="N200" s="10" t="s">
        <v>286</v>
      </c>
      <c r="O200" s="56">
        <v>2.5169999999999999</v>
      </c>
      <c r="P200" s="57" t="s">
        <v>28</v>
      </c>
      <c r="Q200" s="58">
        <v>5.7000000000000002E-2</v>
      </c>
      <c r="R200" s="18"/>
      <c r="S200" s="61">
        <v>2.5496378232758619</v>
      </c>
      <c r="T200" s="12" t="s">
        <v>28</v>
      </c>
      <c r="U200" s="14">
        <v>5.7000000000000002E-2</v>
      </c>
      <c r="V200" s="13" t="s">
        <v>379</v>
      </c>
      <c r="W200" s="15">
        <v>18</v>
      </c>
      <c r="X200" s="10" t="s">
        <v>45</v>
      </c>
      <c r="Y200" s="10" t="s">
        <v>31</v>
      </c>
      <c r="Z200" s="10">
        <v>27.84</v>
      </c>
    </row>
    <row r="201" spans="1:26" ht="21.95" customHeight="1">
      <c r="A201" s="10">
        <v>-76.863465418734805</v>
      </c>
      <c r="B201" s="10">
        <v>-117.607255216103</v>
      </c>
      <c r="C201" s="10" t="s">
        <v>826</v>
      </c>
      <c r="D201" s="10" t="s">
        <v>376</v>
      </c>
      <c r="E201" s="10"/>
      <c r="F201" s="313"/>
      <c r="H201" s="16" t="s">
        <v>382</v>
      </c>
      <c r="I201" s="10" t="s">
        <v>81</v>
      </c>
      <c r="J201" s="7" t="s">
        <v>23</v>
      </c>
      <c r="K201" s="123" t="s">
        <v>284</v>
      </c>
      <c r="L201" s="123">
        <v>1394</v>
      </c>
      <c r="M201" s="10" t="s">
        <v>285</v>
      </c>
      <c r="N201" s="10" t="s">
        <v>286</v>
      </c>
      <c r="O201" s="56">
        <v>2.5350000000000001</v>
      </c>
      <c r="P201" s="57" t="s">
        <v>28</v>
      </c>
      <c r="Q201" s="58">
        <v>9.2999999999999999E-2</v>
      </c>
      <c r="R201" s="18"/>
      <c r="S201" s="61">
        <v>2.5678712284482756</v>
      </c>
      <c r="T201" s="12" t="s">
        <v>28</v>
      </c>
      <c r="U201" s="14">
        <v>9.2999999999999999E-2</v>
      </c>
      <c r="V201" s="13" t="s">
        <v>379</v>
      </c>
      <c r="W201" s="15">
        <v>18</v>
      </c>
      <c r="X201" s="10" t="s">
        <v>45</v>
      </c>
      <c r="Y201" s="10" t="s">
        <v>31</v>
      </c>
      <c r="Z201" s="10">
        <v>27.84</v>
      </c>
    </row>
    <row r="202" spans="1:26" ht="21.95" customHeight="1">
      <c r="A202" s="10">
        <v>-76.8487188107446</v>
      </c>
      <c r="B202" s="10">
        <v>-117.659629155137</v>
      </c>
      <c r="C202" s="10" t="s">
        <v>826</v>
      </c>
      <c r="D202" s="10" t="s">
        <v>376</v>
      </c>
      <c r="E202" s="10"/>
      <c r="F202" s="313"/>
      <c r="H202" s="16" t="s">
        <v>383</v>
      </c>
      <c r="I202" s="10" t="s">
        <v>81</v>
      </c>
      <c r="J202" s="62" t="s">
        <v>23</v>
      </c>
      <c r="K202" s="123" t="s">
        <v>284</v>
      </c>
      <c r="L202" s="123">
        <v>1396</v>
      </c>
      <c r="M202" s="10" t="s">
        <v>285</v>
      </c>
      <c r="N202" s="10" t="s">
        <v>34</v>
      </c>
      <c r="O202" s="56">
        <v>3.8759999999999999</v>
      </c>
      <c r="P202" s="57" t="s">
        <v>28</v>
      </c>
      <c r="Q202" s="58">
        <v>3.4000000000000002E-2</v>
      </c>
      <c r="R202" s="18"/>
      <c r="S202" s="61">
        <v>3.9262599137931029</v>
      </c>
      <c r="T202" s="12" t="s">
        <v>28</v>
      </c>
      <c r="U202" s="14">
        <v>3.4000000000000002E-2</v>
      </c>
      <c r="V202" s="13" t="s">
        <v>379</v>
      </c>
      <c r="W202" s="15">
        <v>18</v>
      </c>
      <c r="X202" s="10" t="s">
        <v>45</v>
      </c>
      <c r="Y202" s="10" t="s">
        <v>31</v>
      </c>
      <c r="Z202" s="10">
        <v>27.84</v>
      </c>
    </row>
    <row r="203" spans="1:26" ht="21.95" customHeight="1">
      <c r="A203" s="10">
        <v>-76.862956197182299</v>
      </c>
      <c r="B203" s="10">
        <v>-117.64863002101301</v>
      </c>
      <c r="C203" s="10" t="s">
        <v>826</v>
      </c>
      <c r="D203" s="10" t="s">
        <v>376</v>
      </c>
      <c r="E203" s="10"/>
      <c r="F203" s="313"/>
      <c r="H203" s="16" t="s">
        <v>384</v>
      </c>
      <c r="I203" s="10" t="s">
        <v>86</v>
      </c>
      <c r="J203" s="62" t="s">
        <v>23</v>
      </c>
      <c r="K203" s="123" t="s">
        <v>273</v>
      </c>
      <c r="L203" s="123">
        <v>237</v>
      </c>
      <c r="M203" s="10" t="s">
        <v>276</v>
      </c>
      <c r="N203" s="10" t="s">
        <v>47</v>
      </c>
      <c r="O203" s="56">
        <v>4.17</v>
      </c>
      <c r="P203" s="57" t="s">
        <v>28</v>
      </c>
      <c r="Q203" s="58">
        <v>4.4999999999999998E-2</v>
      </c>
      <c r="R203" s="18"/>
      <c r="S203" s="61">
        <v>4.224072198275862</v>
      </c>
      <c r="T203" s="12" t="s">
        <v>28</v>
      </c>
      <c r="U203" s="14">
        <v>4.4999999999999998E-2</v>
      </c>
      <c r="V203" s="13" t="s">
        <v>385</v>
      </c>
      <c r="W203" s="15">
        <v>18</v>
      </c>
      <c r="X203" s="10" t="s">
        <v>45</v>
      </c>
      <c r="Y203" s="10" t="s">
        <v>31</v>
      </c>
      <c r="Z203" s="10">
        <v>27.84</v>
      </c>
    </row>
    <row r="204" spans="1:26" ht="21.95" customHeight="1">
      <c r="A204" s="10">
        <v>-76.864154809401697</v>
      </c>
      <c r="B204" s="10">
        <v>-117.642756595976</v>
      </c>
      <c r="C204" s="10" t="s">
        <v>826</v>
      </c>
      <c r="D204" s="10" t="s">
        <v>376</v>
      </c>
      <c r="E204" s="10"/>
      <c r="F204" s="313"/>
      <c r="H204" s="16" t="s">
        <v>386</v>
      </c>
      <c r="I204" s="10" t="s">
        <v>86</v>
      </c>
      <c r="J204" s="62" t="s">
        <v>23</v>
      </c>
      <c r="K204" s="123" t="s">
        <v>279</v>
      </c>
      <c r="L204" s="123">
        <v>2188</v>
      </c>
      <c r="M204" s="10" t="s">
        <v>276</v>
      </c>
      <c r="N204" s="10" t="s">
        <v>47</v>
      </c>
      <c r="O204" s="56">
        <v>4.1829999999999998</v>
      </c>
      <c r="P204" s="57" t="s">
        <v>28</v>
      </c>
      <c r="Q204" s="58">
        <v>3.5999999999999997E-2</v>
      </c>
      <c r="R204" s="18"/>
      <c r="S204" s="61">
        <v>4.2372407686781601</v>
      </c>
      <c r="T204" s="12" t="s">
        <v>28</v>
      </c>
      <c r="U204" s="14">
        <v>3.5999999999999997E-2</v>
      </c>
      <c r="V204" s="13" t="s">
        <v>385</v>
      </c>
      <c r="W204" s="15">
        <v>18</v>
      </c>
      <c r="X204" s="10" t="s">
        <v>45</v>
      </c>
      <c r="Y204" s="10" t="s">
        <v>31</v>
      </c>
      <c r="Z204" s="10">
        <v>27.84</v>
      </c>
    </row>
    <row r="205" spans="1:26" ht="21.95" customHeight="1">
      <c r="A205" s="10">
        <v>-76.853394723958203</v>
      </c>
      <c r="B205" s="10">
        <v>-117.660184633927</v>
      </c>
      <c r="C205" s="10" t="s">
        <v>826</v>
      </c>
      <c r="D205" s="10" t="s">
        <v>376</v>
      </c>
      <c r="E205" s="10"/>
      <c r="F205" s="313"/>
      <c r="H205" s="16" t="s">
        <v>387</v>
      </c>
      <c r="I205" s="10" t="s">
        <v>86</v>
      </c>
      <c r="J205" s="62" t="s">
        <v>23</v>
      </c>
      <c r="K205" s="123" t="s">
        <v>279</v>
      </c>
      <c r="L205" s="123">
        <v>2173</v>
      </c>
      <c r="M205" s="10" t="s">
        <v>276</v>
      </c>
      <c r="N205" s="10" t="s">
        <v>47</v>
      </c>
      <c r="O205" s="56">
        <v>4.2510000000000003</v>
      </c>
      <c r="P205" s="57" t="s">
        <v>28</v>
      </c>
      <c r="Q205" s="58">
        <v>3.2000000000000001E-2</v>
      </c>
      <c r="R205" s="18"/>
      <c r="S205" s="61">
        <v>4.3061225215517238</v>
      </c>
      <c r="T205" s="12" t="s">
        <v>28</v>
      </c>
      <c r="U205" s="14">
        <v>3.2000000000000001E-2</v>
      </c>
      <c r="V205" s="13" t="s">
        <v>385</v>
      </c>
      <c r="W205" s="15">
        <v>18</v>
      </c>
      <c r="X205" s="10" t="s">
        <v>45</v>
      </c>
      <c r="Y205" s="10" t="s">
        <v>31</v>
      </c>
      <c r="Z205" s="10">
        <v>27.84</v>
      </c>
    </row>
    <row r="206" spans="1:26" ht="21.95" customHeight="1">
      <c r="A206" s="10"/>
      <c r="B206" s="10"/>
      <c r="C206" s="10" t="s">
        <v>826</v>
      </c>
      <c r="D206" s="10" t="s">
        <v>376</v>
      </c>
      <c r="E206" s="10"/>
      <c r="F206" s="313"/>
      <c r="I206" s="10"/>
      <c r="J206" s="62"/>
      <c r="K206" s="10"/>
      <c r="L206" s="10"/>
      <c r="M206" s="10"/>
      <c r="N206" s="72"/>
      <c r="O206" s="56"/>
      <c r="P206" s="57"/>
      <c r="Q206" s="58"/>
      <c r="R206" s="18"/>
      <c r="S206" s="61">
        <v>4.26</v>
      </c>
      <c r="T206" s="12" t="s">
        <v>28</v>
      </c>
      <c r="U206" s="14">
        <v>5.2400000000000002E-2</v>
      </c>
      <c r="V206" s="13" t="s">
        <v>222</v>
      </c>
      <c r="Y206" s="10"/>
    </row>
    <row r="207" spans="1:26" ht="21.95" customHeight="1">
      <c r="A207" s="10"/>
      <c r="B207" s="10"/>
      <c r="C207" s="10" t="s">
        <v>826</v>
      </c>
      <c r="D207" s="10" t="s">
        <v>376</v>
      </c>
      <c r="E207" s="10"/>
      <c r="F207" s="313"/>
      <c r="G207" s="8" t="s">
        <v>388</v>
      </c>
      <c r="H207" s="9"/>
      <c r="I207" s="10"/>
      <c r="J207" s="62"/>
      <c r="K207" s="10"/>
      <c r="L207" s="10"/>
      <c r="M207" s="10"/>
      <c r="O207" s="56"/>
      <c r="P207" s="57"/>
      <c r="Q207" s="58"/>
      <c r="R207" s="18"/>
      <c r="S207" s="61"/>
      <c r="T207" s="12"/>
      <c r="Y207" s="10"/>
    </row>
    <row r="208" spans="1:26" ht="21.95" customHeight="1">
      <c r="A208" s="10">
        <v>-76.826966186456701</v>
      </c>
      <c r="B208" s="10">
        <v>-117.996680698612</v>
      </c>
      <c r="C208" s="10" t="s">
        <v>826</v>
      </c>
      <c r="D208" s="10" t="s">
        <v>376</v>
      </c>
      <c r="E208" s="10"/>
      <c r="F208" s="313"/>
      <c r="H208" s="16" t="s">
        <v>389</v>
      </c>
      <c r="I208" s="10" t="s">
        <v>53</v>
      </c>
      <c r="J208" s="62" t="s">
        <v>23</v>
      </c>
      <c r="K208" s="123" t="s">
        <v>390</v>
      </c>
      <c r="L208" s="123">
        <v>5621</v>
      </c>
      <c r="M208" s="10" t="s">
        <v>285</v>
      </c>
      <c r="N208" s="10" t="s">
        <v>34</v>
      </c>
      <c r="O208" s="56">
        <v>3.2000000000000001E-2</v>
      </c>
      <c r="P208" s="57" t="s">
        <v>28</v>
      </c>
      <c r="Q208" s="58">
        <v>0.01</v>
      </c>
      <c r="R208" s="18"/>
      <c r="S208" s="49">
        <v>3.2414942528735627E-2</v>
      </c>
      <c r="T208" s="59" t="s">
        <v>28</v>
      </c>
      <c r="U208" s="70">
        <v>0.01</v>
      </c>
      <c r="V208" s="13" t="s">
        <v>391</v>
      </c>
      <c r="W208" s="15">
        <v>18</v>
      </c>
      <c r="X208" s="10" t="s">
        <v>45</v>
      </c>
      <c r="Y208" s="10" t="s">
        <v>31</v>
      </c>
      <c r="Z208" s="10">
        <v>27.84</v>
      </c>
    </row>
    <row r="209" spans="1:26" ht="21.95" customHeight="1">
      <c r="A209" s="10">
        <v>-76.826966186456701</v>
      </c>
      <c r="B209" s="10">
        <v>-117.996680698612</v>
      </c>
      <c r="C209" s="10" t="s">
        <v>826</v>
      </c>
      <c r="D209" s="10" t="s">
        <v>376</v>
      </c>
      <c r="E209" s="10"/>
      <c r="F209" s="313"/>
      <c r="H209" s="16" t="s">
        <v>389</v>
      </c>
      <c r="I209" s="10" t="s">
        <v>53</v>
      </c>
      <c r="J209" s="62" t="s">
        <v>23</v>
      </c>
      <c r="K209" s="123" t="s">
        <v>284</v>
      </c>
      <c r="L209" s="123">
        <v>1391</v>
      </c>
      <c r="M209" s="10" t="s">
        <v>285</v>
      </c>
      <c r="N209" s="10" t="s">
        <v>34</v>
      </c>
      <c r="O209" s="56">
        <v>3.5000000000000003E-2</v>
      </c>
      <c r="P209" s="57" t="s">
        <v>28</v>
      </c>
      <c r="Q209" s="58">
        <v>0.01</v>
      </c>
      <c r="R209" s="18"/>
      <c r="S209" s="49">
        <v>3.5453843390804596E-2</v>
      </c>
      <c r="T209" s="59" t="s">
        <v>28</v>
      </c>
      <c r="U209" s="70">
        <v>0.01</v>
      </c>
      <c r="V209" s="13" t="s">
        <v>391</v>
      </c>
      <c r="W209" s="15">
        <v>18</v>
      </c>
      <c r="X209" s="10" t="s">
        <v>45</v>
      </c>
      <c r="Y209" s="10" t="s">
        <v>31</v>
      </c>
      <c r="Z209" s="10">
        <v>27.84</v>
      </c>
    </row>
    <row r="210" spans="1:26" ht="21.95" customHeight="1">
      <c r="A210" s="10">
        <v>-76.826966186456701</v>
      </c>
      <c r="B210" s="10">
        <v>-117.996680698612</v>
      </c>
      <c r="C210" s="10" t="s">
        <v>826</v>
      </c>
      <c r="D210" s="10" t="s">
        <v>376</v>
      </c>
      <c r="E210" s="10"/>
      <c r="F210" s="313"/>
      <c r="H210" s="16" t="s">
        <v>389</v>
      </c>
      <c r="I210" s="10" t="s">
        <v>53</v>
      </c>
      <c r="J210" s="62" t="s">
        <v>23</v>
      </c>
      <c r="M210" s="10" t="s">
        <v>285</v>
      </c>
      <c r="O210" s="56"/>
      <c r="P210" s="57"/>
      <c r="Q210" s="58"/>
      <c r="R210" s="18"/>
      <c r="S210" s="110">
        <v>3.3934392959770111E-2</v>
      </c>
      <c r="T210" s="7" t="s">
        <v>28</v>
      </c>
      <c r="U210" s="70">
        <v>1.414E-2</v>
      </c>
      <c r="V210" s="13" t="s">
        <v>248</v>
      </c>
      <c r="Y210" s="10"/>
    </row>
    <row r="211" spans="1:26" ht="21.95" customHeight="1">
      <c r="A211" s="10">
        <v>-76.824421690333907</v>
      </c>
      <c r="B211" s="10">
        <v>-117.957731626523</v>
      </c>
      <c r="C211" s="10" t="s">
        <v>826</v>
      </c>
      <c r="D211" s="10" t="s">
        <v>376</v>
      </c>
      <c r="E211" s="10"/>
      <c r="F211" s="313"/>
      <c r="H211" s="143" t="s">
        <v>392</v>
      </c>
      <c r="I211" s="10" t="s">
        <v>53</v>
      </c>
      <c r="J211" s="7" t="s">
        <v>23</v>
      </c>
      <c r="K211" s="123" t="s">
        <v>393</v>
      </c>
      <c r="L211" s="123">
        <v>1877</v>
      </c>
      <c r="M211" s="10" t="s">
        <v>285</v>
      </c>
      <c r="N211" s="10" t="s">
        <v>286</v>
      </c>
      <c r="O211" s="56">
        <v>0.82599999999999996</v>
      </c>
      <c r="P211" s="57" t="s">
        <v>28</v>
      </c>
      <c r="Q211" s="58">
        <v>7.9000000000000001E-2</v>
      </c>
      <c r="R211" s="18"/>
      <c r="S211" s="49">
        <v>0.83671070402298842</v>
      </c>
      <c r="T211" s="59" t="s">
        <v>28</v>
      </c>
      <c r="U211" s="70">
        <v>7.9000000000000001E-2</v>
      </c>
      <c r="V211" s="13" t="s">
        <v>391</v>
      </c>
      <c r="W211" s="15">
        <v>18</v>
      </c>
      <c r="X211" s="10" t="s">
        <v>45</v>
      </c>
      <c r="Y211" s="10" t="s">
        <v>31</v>
      </c>
      <c r="Z211" s="10">
        <v>27.84</v>
      </c>
    </row>
    <row r="212" spans="1:26" ht="21.95" customHeight="1">
      <c r="A212" s="10">
        <v>-76.824421690333907</v>
      </c>
      <c r="B212" s="10">
        <v>-117.957731626523</v>
      </c>
      <c r="C212" s="10" t="s">
        <v>826</v>
      </c>
      <c r="D212" s="10" t="s">
        <v>376</v>
      </c>
      <c r="E212" s="10"/>
      <c r="F212" s="313"/>
      <c r="H212" s="143" t="s">
        <v>392</v>
      </c>
      <c r="I212" s="10" t="s">
        <v>53</v>
      </c>
      <c r="J212" s="7" t="s">
        <v>23</v>
      </c>
      <c r="K212" s="123" t="s">
        <v>284</v>
      </c>
      <c r="L212" s="123">
        <v>1392</v>
      </c>
      <c r="M212" s="10" t="s">
        <v>285</v>
      </c>
      <c r="N212" s="10" t="s">
        <v>286</v>
      </c>
      <c r="O212" s="56">
        <v>0.85099999999999998</v>
      </c>
      <c r="P212" s="57" t="s">
        <v>28</v>
      </c>
      <c r="Q212" s="58">
        <v>3.5999999999999997E-2</v>
      </c>
      <c r="R212" s="18"/>
      <c r="S212" s="49">
        <v>0.86203487787356314</v>
      </c>
      <c r="T212" s="59" t="s">
        <v>28</v>
      </c>
      <c r="U212" s="70">
        <v>3.5999999999999997E-2</v>
      </c>
      <c r="V212" s="13" t="s">
        <v>391</v>
      </c>
      <c r="W212" s="15">
        <v>18</v>
      </c>
      <c r="X212" s="10" t="s">
        <v>45</v>
      </c>
      <c r="Y212" s="10" t="s">
        <v>31</v>
      </c>
      <c r="Z212" s="10">
        <v>27.84</v>
      </c>
    </row>
    <row r="213" spans="1:26" ht="21.95" customHeight="1">
      <c r="A213" s="10">
        <v>-76.824421690333907</v>
      </c>
      <c r="B213" s="10">
        <v>-117.957731626523</v>
      </c>
      <c r="C213" s="10" t="s">
        <v>826</v>
      </c>
      <c r="D213" s="10" t="s">
        <v>376</v>
      </c>
      <c r="E213" s="10"/>
      <c r="F213" s="313"/>
      <c r="H213" s="143" t="s">
        <v>392</v>
      </c>
      <c r="I213" s="10" t="s">
        <v>53</v>
      </c>
      <c r="J213" s="7" t="s">
        <v>23</v>
      </c>
      <c r="M213" s="10" t="s">
        <v>285</v>
      </c>
      <c r="N213" s="10" t="s">
        <v>286</v>
      </c>
      <c r="O213" s="56"/>
      <c r="P213" s="57"/>
      <c r="Q213" s="58"/>
      <c r="R213" s="18"/>
      <c r="S213" s="73">
        <v>0.85768034300420604</v>
      </c>
      <c r="T213" s="59" t="s">
        <v>28</v>
      </c>
      <c r="U213" s="96">
        <v>6.5519999999999995E-2</v>
      </c>
      <c r="V213" s="13" t="s">
        <v>248</v>
      </c>
      <c r="Y213" s="10"/>
    </row>
    <row r="214" spans="1:26" ht="21.95" customHeight="1">
      <c r="A214" s="10">
        <v>-76.818216678403701</v>
      </c>
      <c r="B214" s="10">
        <v>-117.965545789884</v>
      </c>
      <c r="C214" s="10" t="s">
        <v>826</v>
      </c>
      <c r="D214" s="10" t="s">
        <v>376</v>
      </c>
      <c r="E214" s="10"/>
      <c r="F214" s="313"/>
      <c r="H214" s="16" t="s">
        <v>394</v>
      </c>
      <c r="I214" s="10" t="s">
        <v>53</v>
      </c>
      <c r="J214" s="7" t="s">
        <v>23</v>
      </c>
      <c r="K214" s="123" t="s">
        <v>284</v>
      </c>
      <c r="L214" s="123">
        <v>1393</v>
      </c>
      <c r="M214" s="10" t="s">
        <v>285</v>
      </c>
      <c r="N214" s="10" t="s">
        <v>286</v>
      </c>
      <c r="O214" s="56">
        <v>1.5980000000000001</v>
      </c>
      <c r="P214" s="57" t="s">
        <v>28</v>
      </c>
      <c r="Q214" s="58">
        <v>2.1000000000000001E-2</v>
      </c>
      <c r="R214" s="18"/>
      <c r="S214" s="61">
        <v>1.6187211925287355</v>
      </c>
      <c r="T214" s="12" t="s">
        <v>28</v>
      </c>
      <c r="U214" s="14">
        <v>2.1000000000000001E-2</v>
      </c>
      <c r="V214" s="13" t="s">
        <v>391</v>
      </c>
      <c r="W214" s="15">
        <v>18</v>
      </c>
      <c r="X214" s="10" t="s">
        <v>45</v>
      </c>
      <c r="Y214" s="10" t="s">
        <v>31</v>
      </c>
      <c r="Z214" s="10">
        <v>27.84</v>
      </c>
    </row>
    <row r="215" spans="1:26" ht="21.95" customHeight="1">
      <c r="A215" s="10"/>
      <c r="B215" s="10"/>
      <c r="C215" s="10" t="s">
        <v>826</v>
      </c>
      <c r="D215" s="10"/>
      <c r="E215" s="10"/>
      <c r="F215" s="313"/>
      <c r="I215" s="10"/>
      <c r="J215" s="62"/>
      <c r="K215" s="10"/>
      <c r="L215" s="10"/>
      <c r="M215" s="10"/>
      <c r="O215" s="56"/>
      <c r="P215" s="57"/>
      <c r="Q215" s="58"/>
      <c r="R215" s="18"/>
      <c r="S215" s="61"/>
      <c r="T215" s="12"/>
      <c r="Y215" s="10"/>
    </row>
    <row r="216" spans="1:26" ht="21.95" customHeight="1">
      <c r="A216" s="10"/>
      <c r="B216" s="10"/>
      <c r="C216" s="10" t="s">
        <v>826</v>
      </c>
      <c r="D216" s="10" t="s">
        <v>395</v>
      </c>
      <c r="E216" s="10"/>
      <c r="F216" s="19" t="s">
        <v>395</v>
      </c>
      <c r="H216" s="9"/>
      <c r="I216" s="10"/>
      <c r="J216" s="62"/>
      <c r="K216" s="10"/>
      <c r="L216" s="10"/>
      <c r="M216" s="10"/>
      <c r="O216" s="56"/>
      <c r="P216" s="57"/>
      <c r="Q216" s="58"/>
      <c r="R216" s="18"/>
      <c r="S216" s="61"/>
      <c r="T216" s="12"/>
      <c r="Y216" s="10"/>
    </row>
    <row r="217" spans="1:26" ht="21.95" customHeight="1">
      <c r="A217" s="10">
        <v>-76.937541121978199</v>
      </c>
      <c r="B217" s="10">
        <v>-116.557931308121</v>
      </c>
      <c r="C217" s="10" t="s">
        <v>826</v>
      </c>
      <c r="D217" s="10" t="s">
        <v>395</v>
      </c>
      <c r="E217" s="10"/>
      <c r="F217" s="313"/>
      <c r="H217" s="16" t="s">
        <v>396</v>
      </c>
      <c r="I217" s="10" t="s">
        <v>81</v>
      </c>
      <c r="J217" s="10" t="s">
        <v>23</v>
      </c>
      <c r="K217" s="123" t="s">
        <v>284</v>
      </c>
      <c r="L217" s="10">
        <v>1400</v>
      </c>
      <c r="M217" s="10" t="s">
        <v>285</v>
      </c>
      <c r="N217" s="10" t="s">
        <v>27</v>
      </c>
      <c r="O217" s="56">
        <v>2.21</v>
      </c>
      <c r="P217" s="57" t="s">
        <v>28</v>
      </c>
      <c r="Q217" s="58">
        <v>0.19</v>
      </c>
      <c r="S217" s="61">
        <v>2.2386569683908042</v>
      </c>
      <c r="T217" s="12" t="s">
        <v>28</v>
      </c>
      <c r="U217" s="14">
        <v>0.19</v>
      </c>
      <c r="V217" s="13" t="s">
        <v>397</v>
      </c>
      <c r="W217" s="15">
        <v>16</v>
      </c>
      <c r="X217" s="10" t="s">
        <v>202</v>
      </c>
      <c r="Y217" s="57" t="s">
        <v>31</v>
      </c>
      <c r="Z217" s="57">
        <v>27.84</v>
      </c>
    </row>
    <row r="218" spans="1:26" ht="21.95" customHeight="1">
      <c r="A218" s="10">
        <v>-76.937541121978199</v>
      </c>
      <c r="B218" s="10">
        <v>-116.557931308121</v>
      </c>
      <c r="C218" s="10" t="s">
        <v>826</v>
      </c>
      <c r="D218" s="10" t="s">
        <v>395</v>
      </c>
      <c r="E218" s="10"/>
      <c r="F218" s="313"/>
      <c r="H218" s="16" t="s">
        <v>398</v>
      </c>
      <c r="I218" s="10" t="s">
        <v>81</v>
      </c>
      <c r="J218" s="10" t="s">
        <v>23</v>
      </c>
      <c r="K218" s="123" t="s">
        <v>284</v>
      </c>
      <c r="L218" s="10">
        <v>1408</v>
      </c>
      <c r="M218" s="10" t="s">
        <v>285</v>
      </c>
      <c r="N218" s="10" t="s">
        <v>27</v>
      </c>
      <c r="O218" s="56">
        <v>1.97</v>
      </c>
      <c r="P218" s="57" t="s">
        <v>28</v>
      </c>
      <c r="Q218" s="58">
        <v>0.3</v>
      </c>
      <c r="S218" s="61">
        <v>1.9955448994252871</v>
      </c>
      <c r="T218" s="12" t="s">
        <v>28</v>
      </c>
      <c r="U218" s="14">
        <v>0.3</v>
      </c>
      <c r="V218" s="13" t="s">
        <v>397</v>
      </c>
      <c r="W218" s="15">
        <v>16</v>
      </c>
      <c r="X218" s="10" t="s">
        <v>202</v>
      </c>
      <c r="Y218" s="10" t="s">
        <v>31</v>
      </c>
      <c r="Z218" s="10">
        <v>27.84</v>
      </c>
    </row>
    <row r="219" spans="1:26" ht="21.95" customHeight="1">
      <c r="A219" s="10">
        <v>-76.937541121978199</v>
      </c>
      <c r="B219" s="10">
        <v>-116.557931308121</v>
      </c>
      <c r="C219" s="10" t="s">
        <v>826</v>
      </c>
      <c r="D219" s="10" t="s">
        <v>395</v>
      </c>
      <c r="E219" s="10"/>
      <c r="F219" s="313"/>
      <c r="H219" s="16" t="s">
        <v>399</v>
      </c>
      <c r="I219" s="10" t="s">
        <v>81</v>
      </c>
      <c r="J219" s="10"/>
      <c r="M219" s="10"/>
      <c r="N219" s="10" t="s">
        <v>65</v>
      </c>
      <c r="O219" s="56"/>
      <c r="P219" s="57"/>
      <c r="Q219" s="58"/>
      <c r="S219" s="61">
        <v>2.17</v>
      </c>
      <c r="T219" s="12" t="s">
        <v>28</v>
      </c>
      <c r="U219" s="14">
        <v>0.32</v>
      </c>
      <c r="V219" s="13" t="s">
        <v>248</v>
      </c>
      <c r="Y219" s="10"/>
    </row>
    <row r="220" spans="1:26" ht="21.95" customHeight="1">
      <c r="A220" s="10">
        <v>-76.936264510027797</v>
      </c>
      <c r="B220" s="10">
        <v>-116.546435227497</v>
      </c>
      <c r="C220" s="10" t="s">
        <v>826</v>
      </c>
      <c r="D220" s="10" t="s">
        <v>395</v>
      </c>
      <c r="E220" s="10"/>
      <c r="F220" s="313"/>
      <c r="H220" s="16" t="s">
        <v>400</v>
      </c>
      <c r="I220" s="10" t="s">
        <v>86</v>
      </c>
      <c r="K220" s="7" t="s">
        <v>279</v>
      </c>
      <c r="L220" s="7">
        <v>2189</v>
      </c>
      <c r="M220" s="10" t="s">
        <v>276</v>
      </c>
      <c r="O220" s="56">
        <v>2.0190000000000001</v>
      </c>
      <c r="P220" s="57" t="s">
        <v>28</v>
      </c>
      <c r="Q220" s="58">
        <v>4.9000000000000002E-2</v>
      </c>
      <c r="R220" s="16"/>
      <c r="S220" s="61">
        <v>2.0451802801724139</v>
      </c>
      <c r="T220" s="12" t="s">
        <v>28</v>
      </c>
      <c r="U220" s="14">
        <v>4.9000000000000002E-2</v>
      </c>
      <c r="V220" s="13" t="s">
        <v>401</v>
      </c>
      <c r="W220" s="15">
        <v>16</v>
      </c>
      <c r="X220" s="10" t="s">
        <v>202</v>
      </c>
      <c r="Y220" s="10" t="s">
        <v>31</v>
      </c>
      <c r="Z220" s="10">
        <v>27.84</v>
      </c>
    </row>
    <row r="221" spans="1:26" ht="21.95" customHeight="1">
      <c r="A221" s="7">
        <v>-76.935659000000001</v>
      </c>
      <c r="B221" s="7">
        <v>-116.960593</v>
      </c>
      <c r="C221" s="10" t="s">
        <v>826</v>
      </c>
      <c r="D221" s="10" t="s">
        <v>395</v>
      </c>
      <c r="E221" s="10"/>
      <c r="F221" s="313"/>
      <c r="H221" s="16" t="s">
        <v>402</v>
      </c>
      <c r="I221" s="10" t="s">
        <v>403</v>
      </c>
      <c r="J221" s="10" t="s">
        <v>23</v>
      </c>
      <c r="K221" s="123" t="s">
        <v>284</v>
      </c>
      <c r="L221" s="10">
        <v>1409</v>
      </c>
      <c r="M221" s="10" t="s">
        <v>285</v>
      </c>
      <c r="N221" s="10" t="s">
        <v>34</v>
      </c>
      <c r="O221" s="56">
        <v>1.272</v>
      </c>
      <c r="P221" s="12" t="s">
        <v>28</v>
      </c>
      <c r="Q221" s="14">
        <v>2.7E-2</v>
      </c>
      <c r="R221" s="16"/>
      <c r="S221" s="61">
        <v>1.2884939655172414</v>
      </c>
      <c r="T221" s="12" t="s">
        <v>28</v>
      </c>
      <c r="U221" s="14">
        <v>2.7E-2</v>
      </c>
      <c r="V221" s="13" t="s">
        <v>404</v>
      </c>
      <c r="W221" s="15">
        <v>16</v>
      </c>
      <c r="X221" s="10" t="s">
        <v>202</v>
      </c>
      <c r="Y221" s="10" t="s">
        <v>31</v>
      </c>
      <c r="Z221" s="10">
        <v>27.84</v>
      </c>
    </row>
    <row r="222" spans="1:26" ht="21.95" customHeight="1">
      <c r="A222" s="10"/>
      <c r="B222" s="10"/>
      <c r="C222" s="10"/>
      <c r="D222" s="10"/>
      <c r="E222" s="10"/>
      <c r="F222" s="313"/>
      <c r="J222" s="10"/>
      <c r="M222" s="10"/>
      <c r="O222" s="94"/>
      <c r="P222" s="95"/>
      <c r="Q222" s="96"/>
      <c r="S222" s="49"/>
      <c r="T222" s="59"/>
      <c r="Y222" s="10"/>
    </row>
    <row r="223" spans="1:26" ht="15.75">
      <c r="E223" s="308" t="s">
        <v>805</v>
      </c>
      <c r="F223" s="311"/>
      <c r="J223" s="10"/>
      <c r="O223" s="17"/>
      <c r="Q223" s="13"/>
      <c r="R223" s="18"/>
    </row>
    <row r="224" spans="1:26" ht="21.95" customHeight="1">
      <c r="A224" s="10"/>
      <c r="B224" s="10"/>
      <c r="C224" s="10" t="s">
        <v>405</v>
      </c>
      <c r="D224" s="10" t="s">
        <v>405</v>
      </c>
      <c r="E224" s="10"/>
      <c r="F224" s="19" t="s">
        <v>406</v>
      </c>
      <c r="H224" s="9"/>
      <c r="I224" s="10"/>
      <c r="J224" s="72"/>
      <c r="K224" s="10"/>
      <c r="L224" s="10"/>
      <c r="M224" s="10"/>
      <c r="N224" s="72"/>
      <c r="O224" s="94"/>
      <c r="P224" s="95"/>
      <c r="Q224" s="96"/>
      <c r="R224" s="144"/>
      <c r="S224" s="49"/>
      <c r="T224" s="59"/>
      <c r="V224" s="145"/>
      <c r="Y224" s="10"/>
    </row>
    <row r="225" spans="1:36" ht="21.95" customHeight="1">
      <c r="A225" s="10"/>
      <c r="B225" s="10"/>
      <c r="C225" s="10" t="s">
        <v>405</v>
      </c>
      <c r="D225" s="10" t="s">
        <v>405</v>
      </c>
      <c r="E225" s="10"/>
      <c r="F225" s="313"/>
      <c r="G225" s="8" t="s">
        <v>407</v>
      </c>
      <c r="H225" s="9"/>
      <c r="I225" s="10"/>
      <c r="J225" s="72"/>
      <c r="K225" s="10"/>
      <c r="L225" s="10"/>
      <c r="M225" s="10"/>
      <c r="N225" s="72"/>
      <c r="O225" s="94"/>
      <c r="P225" s="95"/>
      <c r="Q225" s="96"/>
      <c r="R225" s="144"/>
      <c r="S225" s="49"/>
      <c r="T225" s="59"/>
      <c r="V225" s="145"/>
      <c r="Y225" s="10"/>
    </row>
    <row r="226" spans="1:36" ht="21.95" customHeight="1">
      <c r="A226" s="10">
        <v>-73.419751027753605</v>
      </c>
      <c r="B226" s="10">
        <v>-126.826228377465</v>
      </c>
      <c r="C226" s="10" t="s">
        <v>405</v>
      </c>
      <c r="D226" s="10" t="s">
        <v>405</v>
      </c>
      <c r="E226" s="10"/>
      <c r="F226" s="313"/>
      <c r="H226" s="9" t="s">
        <v>408</v>
      </c>
      <c r="I226" s="7" t="s">
        <v>90</v>
      </c>
      <c r="J226" s="7" t="s">
        <v>23</v>
      </c>
      <c r="K226" s="105" t="s">
        <v>409</v>
      </c>
      <c r="L226" s="106">
        <v>5028</v>
      </c>
      <c r="M226" s="7" t="s">
        <v>184</v>
      </c>
      <c r="N226" s="37" t="s">
        <v>47</v>
      </c>
      <c r="O226" s="107">
        <v>0.16892833447669364</v>
      </c>
      <c r="P226" s="108" t="s">
        <v>28</v>
      </c>
      <c r="Q226" s="109">
        <v>5.3962222906164745E-3</v>
      </c>
      <c r="S226" s="110">
        <v>0.17111882042303295</v>
      </c>
      <c r="T226" s="111" t="s">
        <v>28</v>
      </c>
      <c r="U226" s="112">
        <v>5.3962222906164745E-3</v>
      </c>
      <c r="V226" s="13" t="s">
        <v>410</v>
      </c>
      <c r="W226" s="15">
        <v>20</v>
      </c>
      <c r="X226" s="10" t="s">
        <v>186</v>
      </c>
      <c r="Y226" s="10" t="s">
        <v>31</v>
      </c>
      <c r="Z226" s="10">
        <v>27.84</v>
      </c>
    </row>
    <row r="227" spans="1:36" ht="21.95" customHeight="1">
      <c r="A227" s="10">
        <v>-73.440355241978594</v>
      </c>
      <c r="B227" s="10">
        <v>-126.781118172272</v>
      </c>
      <c r="C227" s="10" t="s">
        <v>405</v>
      </c>
      <c r="D227" s="10" t="s">
        <v>405</v>
      </c>
      <c r="E227" s="10"/>
      <c r="F227" s="313"/>
      <c r="H227" s="9" t="s">
        <v>411</v>
      </c>
      <c r="I227" s="7" t="s">
        <v>90</v>
      </c>
      <c r="J227" s="7" t="s">
        <v>23</v>
      </c>
      <c r="K227" s="105" t="s">
        <v>412</v>
      </c>
      <c r="L227" s="106">
        <v>1871</v>
      </c>
      <c r="M227" s="7" t="s">
        <v>413</v>
      </c>
      <c r="N227" s="37" t="s">
        <v>47</v>
      </c>
      <c r="O227" s="107">
        <v>0.22995033743440374</v>
      </c>
      <c r="P227" s="108" t="s">
        <v>28</v>
      </c>
      <c r="Q227" s="109">
        <v>6.6641538241242653E-3</v>
      </c>
      <c r="S227" s="110">
        <v>0.23293209288748631</v>
      </c>
      <c r="T227" s="111" t="s">
        <v>28</v>
      </c>
      <c r="U227" s="112">
        <v>6.6641538241242653E-3</v>
      </c>
      <c r="V227" s="13" t="s">
        <v>414</v>
      </c>
      <c r="W227" s="15">
        <v>20</v>
      </c>
      <c r="X227" s="10" t="s">
        <v>186</v>
      </c>
      <c r="Y227" s="10" t="s">
        <v>31</v>
      </c>
      <c r="Z227" s="10">
        <v>27.84</v>
      </c>
    </row>
    <row r="228" spans="1:36" ht="21.95" customHeight="1">
      <c r="A228" s="10">
        <v>-73.440355241978594</v>
      </c>
      <c r="B228" s="10">
        <v>-126.781118172272</v>
      </c>
      <c r="C228" s="10" t="s">
        <v>405</v>
      </c>
      <c r="D228" s="10" t="s">
        <v>405</v>
      </c>
      <c r="E228" s="10"/>
      <c r="F228" s="313"/>
      <c r="H228" s="9" t="s">
        <v>411</v>
      </c>
      <c r="I228" s="7" t="s">
        <v>90</v>
      </c>
      <c r="J228" s="7" t="s">
        <v>23</v>
      </c>
      <c r="K228" s="105" t="s">
        <v>409</v>
      </c>
      <c r="L228" s="106">
        <v>5025</v>
      </c>
      <c r="M228" s="7" t="s">
        <v>413</v>
      </c>
      <c r="N228" s="37" t="s">
        <v>47</v>
      </c>
      <c r="O228" s="107">
        <v>0.2336155320247833</v>
      </c>
      <c r="P228" s="108" t="s">
        <v>28</v>
      </c>
      <c r="Q228" s="109">
        <v>1.7272051918272042E-2</v>
      </c>
      <c r="S228" s="110">
        <v>0.23664481388760464</v>
      </c>
      <c r="T228" s="111" t="s">
        <v>28</v>
      </c>
      <c r="U228" s="112">
        <v>1.7272051918272042E-2</v>
      </c>
      <c r="V228" s="13" t="s">
        <v>414</v>
      </c>
      <c r="W228" s="15">
        <v>20</v>
      </c>
      <c r="X228" s="10" t="s">
        <v>186</v>
      </c>
      <c r="Y228" s="10" t="s">
        <v>31</v>
      </c>
      <c r="Z228" s="10">
        <v>27.84</v>
      </c>
    </row>
    <row r="229" spans="1:36" ht="21.95" customHeight="1">
      <c r="A229" s="10">
        <v>-73.440355241978594</v>
      </c>
      <c r="B229" s="10">
        <v>-126.781118172272</v>
      </c>
      <c r="C229" s="10" t="s">
        <v>405</v>
      </c>
      <c r="D229" s="10" t="s">
        <v>405</v>
      </c>
      <c r="E229" s="10"/>
      <c r="F229" s="313"/>
      <c r="H229" s="9" t="s">
        <v>411</v>
      </c>
      <c r="I229" s="7" t="s">
        <v>90</v>
      </c>
      <c r="J229" s="7" t="s">
        <v>23</v>
      </c>
      <c r="K229" s="105" t="s">
        <v>409</v>
      </c>
      <c r="L229" s="106">
        <v>5026</v>
      </c>
      <c r="M229" s="7" t="s">
        <v>413</v>
      </c>
      <c r="N229" s="37" t="s">
        <v>47</v>
      </c>
      <c r="O229" s="107">
        <v>0.22209138240213577</v>
      </c>
      <c r="P229" s="108" t="s">
        <v>28</v>
      </c>
      <c r="Q229" s="109">
        <v>6.924852381326228E-3</v>
      </c>
      <c r="S229" s="110">
        <v>0.22497123114664622</v>
      </c>
      <c r="T229" s="111" t="s">
        <v>28</v>
      </c>
      <c r="U229" s="112">
        <v>6.924852381326228E-3</v>
      </c>
      <c r="V229" s="13" t="s">
        <v>414</v>
      </c>
      <c r="W229" s="15">
        <v>20</v>
      </c>
      <c r="X229" s="10" t="s">
        <v>186</v>
      </c>
      <c r="Y229" s="10" t="s">
        <v>31</v>
      </c>
      <c r="Z229" s="10">
        <v>27.84</v>
      </c>
    </row>
    <row r="230" spans="1:36" ht="21.95" customHeight="1">
      <c r="A230" s="10">
        <v>-73.440355241978594</v>
      </c>
      <c r="B230" s="10">
        <v>-126.781118172272</v>
      </c>
      <c r="C230" s="10" t="s">
        <v>405</v>
      </c>
      <c r="D230" s="10" t="s">
        <v>405</v>
      </c>
      <c r="E230" s="10"/>
      <c r="F230" s="313"/>
      <c r="H230" s="9" t="s">
        <v>411</v>
      </c>
      <c r="J230" s="146"/>
      <c r="N230" s="37" t="s">
        <v>47</v>
      </c>
      <c r="O230" s="107">
        <v>0.22669999999999998</v>
      </c>
      <c r="P230" s="108" t="s">
        <v>28</v>
      </c>
      <c r="Q230" s="109">
        <v>7.6E-3</v>
      </c>
      <c r="S230" s="110">
        <v>0.22963960847701145</v>
      </c>
      <c r="T230" s="111" t="s">
        <v>28</v>
      </c>
      <c r="U230" s="112">
        <v>7.6E-3</v>
      </c>
      <c r="V230" s="147" t="s">
        <v>222</v>
      </c>
      <c r="W230" s="15">
        <v>20</v>
      </c>
      <c r="X230" s="10" t="s">
        <v>186</v>
      </c>
      <c r="Y230" s="10" t="s">
        <v>31</v>
      </c>
      <c r="Z230" s="10">
        <v>27.84</v>
      </c>
    </row>
    <row r="231" spans="1:36" ht="21.95" customHeight="1">
      <c r="A231" s="10"/>
      <c r="B231" s="10"/>
      <c r="C231" s="10" t="s">
        <v>405</v>
      </c>
      <c r="D231" s="10" t="s">
        <v>405</v>
      </c>
      <c r="E231" s="10"/>
      <c r="F231" s="313"/>
      <c r="G231" s="8" t="s">
        <v>415</v>
      </c>
      <c r="H231" s="9"/>
      <c r="J231" s="146"/>
      <c r="O231" s="107"/>
      <c r="P231" s="108"/>
      <c r="Q231" s="109"/>
      <c r="S231" s="49"/>
      <c r="T231" s="59"/>
      <c r="U231" s="70"/>
      <c r="Y231" s="10"/>
    </row>
    <row r="232" spans="1:36" ht="21.95" customHeight="1">
      <c r="A232" s="10">
        <v>-73.305085233381405</v>
      </c>
      <c r="B232" s="10">
        <v>-126.263733659807</v>
      </c>
      <c r="C232" s="10" t="s">
        <v>405</v>
      </c>
      <c r="D232" s="10" t="s">
        <v>405</v>
      </c>
      <c r="E232" s="10"/>
      <c r="F232" s="313"/>
      <c r="H232" s="16" t="s">
        <v>416</v>
      </c>
      <c r="I232" s="10" t="s">
        <v>22</v>
      </c>
      <c r="J232" s="7" t="s">
        <v>23</v>
      </c>
      <c r="K232" s="10" t="s">
        <v>417</v>
      </c>
      <c r="L232" s="10">
        <v>5210</v>
      </c>
      <c r="M232" s="10" t="s">
        <v>285</v>
      </c>
      <c r="N232" s="37" t="s">
        <v>34</v>
      </c>
      <c r="O232" s="94">
        <v>0.73599999999999999</v>
      </c>
      <c r="P232" s="95" t="s">
        <v>28</v>
      </c>
      <c r="Q232" s="96">
        <v>3.5999999999999997E-2</v>
      </c>
      <c r="S232" s="49">
        <v>0.74554367816091949</v>
      </c>
      <c r="T232" s="59" t="s">
        <v>28</v>
      </c>
      <c r="U232" s="70">
        <v>3.5999999999999997E-2</v>
      </c>
      <c r="V232" s="13" t="s">
        <v>418</v>
      </c>
      <c r="W232" s="15">
        <v>16</v>
      </c>
      <c r="X232" s="10" t="s">
        <v>202</v>
      </c>
      <c r="Y232" s="10" t="s">
        <v>31</v>
      </c>
      <c r="Z232" s="10">
        <v>27.84</v>
      </c>
      <c r="AA232" s="87"/>
      <c r="AB232" s="87"/>
      <c r="AC232" s="87"/>
      <c r="AD232" s="87"/>
      <c r="AE232" s="87"/>
      <c r="AF232" s="87"/>
      <c r="AG232" s="87"/>
      <c r="AH232" s="87"/>
      <c r="AI232" s="87"/>
      <c r="AJ232" s="87"/>
    </row>
    <row r="233" spans="1:36" ht="21.95" customHeight="1">
      <c r="A233" s="10">
        <v>-73.539484094780093</v>
      </c>
      <c r="B233" s="10">
        <v>-127.441734006026</v>
      </c>
      <c r="C233" s="10" t="s">
        <v>405</v>
      </c>
      <c r="D233" s="10" t="s">
        <v>405</v>
      </c>
      <c r="E233" s="10"/>
      <c r="F233" s="313"/>
      <c r="H233" s="16" t="s">
        <v>419</v>
      </c>
      <c r="I233" s="10" t="s">
        <v>81</v>
      </c>
      <c r="J233" s="7" t="s">
        <v>23</v>
      </c>
      <c r="K233" s="10" t="s">
        <v>420</v>
      </c>
      <c r="L233" s="10">
        <v>5156</v>
      </c>
      <c r="M233" s="10" t="s">
        <v>285</v>
      </c>
      <c r="N233" s="37" t="s">
        <v>34</v>
      </c>
      <c r="O233" s="94">
        <v>8.0000000000000002E-3</v>
      </c>
      <c r="P233" s="95" t="s">
        <v>28</v>
      </c>
      <c r="Q233" s="96">
        <v>8.7999999999999995E-2</v>
      </c>
      <c r="S233" s="49">
        <v>8.1037356321839067E-3</v>
      </c>
      <c r="T233" s="59" t="s">
        <v>28</v>
      </c>
      <c r="U233" s="70">
        <v>8.7999999999999995E-2</v>
      </c>
      <c r="V233" s="13" t="s">
        <v>421</v>
      </c>
      <c r="W233" s="15">
        <v>16</v>
      </c>
      <c r="X233" s="10" t="s">
        <v>202</v>
      </c>
      <c r="Y233" s="10" t="s">
        <v>31</v>
      </c>
      <c r="Z233" s="10">
        <v>27.84</v>
      </c>
      <c r="AA233" s="87"/>
      <c r="AB233" s="87"/>
      <c r="AC233" s="87"/>
      <c r="AD233" s="87"/>
      <c r="AE233" s="87"/>
      <c r="AF233" s="87"/>
      <c r="AG233" s="87"/>
      <c r="AH233" s="87"/>
      <c r="AI233" s="87"/>
      <c r="AJ233" s="87"/>
    </row>
    <row r="234" spans="1:36" ht="21.95" customHeight="1">
      <c r="A234" s="11">
        <v>-73.500129999999999</v>
      </c>
      <c r="B234" s="11">
        <v>-127.40972600000001</v>
      </c>
      <c r="C234" s="10" t="s">
        <v>405</v>
      </c>
      <c r="D234" s="10" t="s">
        <v>405</v>
      </c>
      <c r="E234" s="10"/>
      <c r="F234" s="311"/>
      <c r="G234" s="11"/>
      <c r="H234" s="148" t="s">
        <v>422</v>
      </c>
      <c r="I234" s="81" t="s">
        <v>22</v>
      </c>
      <c r="J234" s="149" t="s">
        <v>265</v>
      </c>
      <c r="K234" s="150"/>
      <c r="L234" s="95"/>
      <c r="M234" s="81" t="s">
        <v>174</v>
      </c>
      <c r="O234" s="151">
        <v>2</v>
      </c>
      <c r="P234" s="95" t="s">
        <v>28</v>
      </c>
      <c r="Q234" s="141">
        <v>1.4</v>
      </c>
      <c r="S234" s="152">
        <v>2</v>
      </c>
      <c r="T234" s="153" t="s">
        <v>28</v>
      </c>
      <c r="U234" s="154">
        <v>1.4</v>
      </c>
      <c r="V234" s="13" t="s">
        <v>205</v>
      </c>
      <c r="W234" s="15">
        <v>8</v>
      </c>
      <c r="X234" s="10" t="s">
        <v>423</v>
      </c>
      <c r="Y234" s="10" t="s">
        <v>268</v>
      </c>
      <c r="AA234" s="87"/>
      <c r="AB234" s="87"/>
      <c r="AC234" s="87"/>
      <c r="AD234" s="87"/>
      <c r="AE234" s="87"/>
      <c r="AF234" s="87"/>
      <c r="AG234" s="87"/>
      <c r="AH234" s="87"/>
      <c r="AI234" s="87"/>
      <c r="AJ234" s="87"/>
    </row>
    <row r="235" spans="1:36" ht="21.95" customHeight="1">
      <c r="I235" s="10"/>
      <c r="J235" s="10"/>
      <c r="M235" s="10"/>
      <c r="O235" s="56"/>
      <c r="P235" s="12"/>
      <c r="Q235" s="14"/>
      <c r="R235" s="16"/>
      <c r="S235" s="61"/>
      <c r="T235" s="12"/>
      <c r="Y235" s="10"/>
      <c r="AA235" s="87"/>
      <c r="AB235" s="87"/>
      <c r="AC235" s="87"/>
      <c r="AD235" s="87"/>
      <c r="AE235" s="87"/>
      <c r="AF235" s="87"/>
      <c r="AG235" s="87"/>
      <c r="AH235" s="87"/>
      <c r="AI235" s="87"/>
      <c r="AJ235" s="87"/>
    </row>
    <row r="236" spans="1:36" ht="15.75">
      <c r="E236" s="308" t="s">
        <v>820</v>
      </c>
      <c r="F236" s="311"/>
      <c r="J236" s="10"/>
      <c r="O236" s="17"/>
      <c r="Q236" s="13"/>
      <c r="R236" s="18"/>
    </row>
    <row r="237" spans="1:36" s="87" customFormat="1" ht="21.95" customHeight="1">
      <c r="A237" s="10"/>
      <c r="B237" s="10"/>
      <c r="C237" s="10" t="s">
        <v>827</v>
      </c>
      <c r="D237" s="7" t="s">
        <v>424</v>
      </c>
      <c r="E237" s="7"/>
      <c r="F237" s="314" t="s">
        <v>425</v>
      </c>
      <c r="H237" s="82"/>
      <c r="I237" s="155"/>
      <c r="J237" s="81"/>
      <c r="K237" s="155"/>
      <c r="L237" s="155"/>
      <c r="M237" s="81"/>
      <c r="N237" s="88"/>
      <c r="O237" s="97"/>
      <c r="P237" s="62"/>
      <c r="Q237" s="98"/>
      <c r="R237" s="82"/>
      <c r="S237" s="49"/>
      <c r="T237" s="59"/>
      <c r="U237" s="14"/>
      <c r="V237" s="142"/>
      <c r="W237" s="15"/>
      <c r="X237" s="88"/>
      <c r="Y237" s="88"/>
      <c r="Z237" s="88"/>
    </row>
    <row r="238" spans="1:36" s="87" customFormat="1" ht="21.95" customHeight="1">
      <c r="A238" s="10"/>
      <c r="B238" s="10"/>
      <c r="C238" s="10" t="s">
        <v>827</v>
      </c>
      <c r="D238" s="7"/>
      <c r="E238" s="7"/>
      <c r="F238" s="314"/>
      <c r="G238" s="87" t="s">
        <v>426</v>
      </c>
      <c r="H238" s="82"/>
      <c r="I238" s="155"/>
      <c r="J238" s="81"/>
      <c r="K238" s="155"/>
      <c r="L238" s="155"/>
      <c r="M238" s="81"/>
      <c r="N238" s="88"/>
      <c r="O238" s="97"/>
      <c r="P238" s="62"/>
      <c r="Q238" s="98"/>
      <c r="R238" s="82"/>
      <c r="S238" s="49"/>
      <c r="T238" s="59"/>
      <c r="U238" s="14"/>
      <c r="V238" s="142"/>
      <c r="W238" s="15"/>
      <c r="X238" s="88"/>
      <c r="Y238" s="88"/>
      <c r="Z238" s="88"/>
    </row>
    <row r="239" spans="1:36" s="87" customFormat="1" ht="21.95" customHeight="1">
      <c r="A239" s="52">
        <v>-76.498201409087997</v>
      </c>
      <c r="B239" s="52">
        <v>-125.88165069926499</v>
      </c>
      <c r="C239" s="10" t="s">
        <v>827</v>
      </c>
      <c r="D239" s="7" t="s">
        <v>424</v>
      </c>
      <c r="E239" s="7"/>
      <c r="F239" s="310"/>
      <c r="G239" s="156"/>
      <c r="H239" s="157" t="s">
        <v>427</v>
      </c>
      <c r="I239" s="158" t="s">
        <v>86</v>
      </c>
      <c r="J239" s="149" t="s">
        <v>265</v>
      </c>
      <c r="K239" s="158"/>
      <c r="L239" s="158"/>
      <c r="M239" s="159" t="s">
        <v>174</v>
      </c>
      <c r="N239" s="88"/>
      <c r="O239" s="97">
        <v>8.6</v>
      </c>
      <c r="P239" s="62" t="s">
        <v>28</v>
      </c>
      <c r="Q239" s="98">
        <v>1</v>
      </c>
      <c r="R239" s="82"/>
      <c r="S239" s="99">
        <v>8.6</v>
      </c>
      <c r="T239" s="59" t="s">
        <v>28</v>
      </c>
      <c r="U239" s="101">
        <v>1</v>
      </c>
      <c r="V239" s="142" t="s">
        <v>428</v>
      </c>
      <c r="W239" s="15">
        <v>7</v>
      </c>
      <c r="X239" s="88" t="s">
        <v>429</v>
      </c>
      <c r="Y239" s="88" t="s">
        <v>430</v>
      </c>
      <c r="Z239" s="88"/>
    </row>
    <row r="240" spans="1:36" s="87" customFormat="1" ht="21.95" customHeight="1">
      <c r="A240" s="52">
        <v>-76.480525448170695</v>
      </c>
      <c r="B240" s="52">
        <v>-125.97964769698601</v>
      </c>
      <c r="C240" s="10" t="s">
        <v>827</v>
      </c>
      <c r="D240" s="7" t="s">
        <v>424</v>
      </c>
      <c r="E240" s="7"/>
      <c r="F240" s="310"/>
      <c r="G240" s="156"/>
      <c r="H240" s="160" t="s">
        <v>431</v>
      </c>
      <c r="I240" s="158" t="s">
        <v>53</v>
      </c>
      <c r="J240" s="149" t="s">
        <v>265</v>
      </c>
      <c r="K240" s="158"/>
      <c r="L240" s="158"/>
      <c r="M240" s="159" t="s">
        <v>174</v>
      </c>
      <c r="N240" s="88"/>
      <c r="O240" s="89">
        <v>10.1</v>
      </c>
      <c r="P240" s="90" t="s">
        <v>28</v>
      </c>
      <c r="Q240" s="91">
        <v>0.8</v>
      </c>
      <c r="R240" s="82"/>
      <c r="S240" s="99">
        <v>10.1</v>
      </c>
      <c r="T240" s="59" t="s">
        <v>28</v>
      </c>
      <c r="U240" s="101">
        <v>0.8</v>
      </c>
      <c r="V240" s="142" t="s">
        <v>61</v>
      </c>
      <c r="W240" s="15">
        <v>7</v>
      </c>
      <c r="X240" s="88" t="s">
        <v>429</v>
      </c>
      <c r="Y240" s="88" t="s">
        <v>430</v>
      </c>
      <c r="Z240" s="88"/>
    </row>
    <row r="241" spans="1:36" s="87" customFormat="1" ht="21.95" customHeight="1">
      <c r="A241" s="52">
        <v>-76.480525448170695</v>
      </c>
      <c r="B241" s="52">
        <v>-125.97964769698601</v>
      </c>
      <c r="C241" s="10" t="s">
        <v>827</v>
      </c>
      <c r="D241" s="7" t="s">
        <v>424</v>
      </c>
      <c r="E241" s="7"/>
      <c r="F241" s="310"/>
      <c r="G241" s="156"/>
      <c r="H241" s="161" t="s">
        <v>432</v>
      </c>
      <c r="I241" s="162" t="s">
        <v>53</v>
      </c>
      <c r="J241" s="149" t="s">
        <v>265</v>
      </c>
      <c r="K241" s="158"/>
      <c r="L241" s="158"/>
      <c r="M241" s="159" t="s">
        <v>174</v>
      </c>
      <c r="N241" s="88"/>
      <c r="O241" s="89">
        <v>11.4</v>
      </c>
      <c r="P241" s="90" t="s">
        <v>28</v>
      </c>
      <c r="Q241" s="91">
        <v>1.2</v>
      </c>
      <c r="R241" s="82"/>
      <c r="S241" s="99">
        <v>11.4</v>
      </c>
      <c r="T241" s="59" t="s">
        <v>28</v>
      </c>
      <c r="U241" s="101">
        <v>1.2</v>
      </c>
      <c r="V241" s="142" t="s">
        <v>61</v>
      </c>
      <c r="W241" s="15">
        <v>7</v>
      </c>
      <c r="X241" s="88" t="s">
        <v>429</v>
      </c>
      <c r="Y241" s="88" t="s">
        <v>430</v>
      </c>
      <c r="Z241" s="88"/>
    </row>
    <row r="242" spans="1:36" s="87" customFormat="1" ht="21.95" customHeight="1">
      <c r="A242" s="52">
        <v>-76.527092686948393</v>
      </c>
      <c r="B242" s="52">
        <v>-125.734734272637</v>
      </c>
      <c r="C242" s="10" t="s">
        <v>827</v>
      </c>
      <c r="D242" s="7" t="s">
        <v>424</v>
      </c>
      <c r="E242" s="7"/>
      <c r="F242" s="310"/>
      <c r="G242" s="156"/>
      <c r="H242" s="157" t="s">
        <v>433</v>
      </c>
      <c r="I242" s="158" t="s">
        <v>86</v>
      </c>
      <c r="J242" s="149" t="s">
        <v>265</v>
      </c>
      <c r="K242" s="158"/>
      <c r="L242" s="158"/>
      <c r="M242" s="159" t="s">
        <v>174</v>
      </c>
      <c r="N242" s="88"/>
      <c r="O242" s="89">
        <v>10.7</v>
      </c>
      <c r="P242" s="90" t="s">
        <v>28</v>
      </c>
      <c r="Q242" s="91">
        <v>0.8</v>
      </c>
      <c r="R242" s="82"/>
      <c r="S242" s="163">
        <v>10.7</v>
      </c>
      <c r="T242" s="164" t="s">
        <v>28</v>
      </c>
      <c r="U242" s="165">
        <v>0.8</v>
      </c>
      <c r="V242" s="142" t="s">
        <v>434</v>
      </c>
      <c r="W242" s="15">
        <v>7</v>
      </c>
      <c r="X242" s="88" t="s">
        <v>429</v>
      </c>
      <c r="Y242" s="88" t="s">
        <v>430</v>
      </c>
      <c r="Z242" s="88"/>
    </row>
    <row r="243" spans="1:36" s="87" customFormat="1" ht="21.95" customHeight="1">
      <c r="A243" s="52">
        <v>-76.516722999999999</v>
      </c>
      <c r="B243" s="52">
        <v>-125.815602</v>
      </c>
      <c r="C243" s="10" t="s">
        <v>827</v>
      </c>
      <c r="D243" s="7" t="s">
        <v>424</v>
      </c>
      <c r="E243" s="7"/>
      <c r="F243" s="310"/>
      <c r="G243" s="156"/>
      <c r="H243" s="157" t="s">
        <v>435</v>
      </c>
      <c r="I243" s="158" t="s">
        <v>86</v>
      </c>
      <c r="J243" s="81" t="s">
        <v>23</v>
      </c>
      <c r="K243" s="158" t="s">
        <v>96</v>
      </c>
      <c r="L243" s="158"/>
      <c r="M243" s="159" t="s">
        <v>151</v>
      </c>
      <c r="N243" s="88" t="s">
        <v>47</v>
      </c>
      <c r="O243" s="56">
        <v>10.94</v>
      </c>
      <c r="P243" s="62" t="s">
        <v>28</v>
      </c>
      <c r="Q243" s="58">
        <v>0.04</v>
      </c>
      <c r="R243" s="82"/>
      <c r="S243" s="61">
        <v>11.085840459935321</v>
      </c>
      <c r="T243" s="59" t="s">
        <v>28</v>
      </c>
      <c r="U243" s="14">
        <v>0.04</v>
      </c>
      <c r="V243" s="142" t="s">
        <v>436</v>
      </c>
      <c r="W243" s="15">
        <v>21</v>
      </c>
      <c r="X243" s="88" t="s">
        <v>30</v>
      </c>
      <c r="Y243" s="88" t="s">
        <v>31</v>
      </c>
      <c r="Z243" s="88">
        <v>27.83</v>
      </c>
    </row>
    <row r="244" spans="1:36" s="87" customFormat="1" ht="21.95" customHeight="1">
      <c r="A244" s="52"/>
      <c r="B244" s="52"/>
      <c r="C244" s="10" t="s">
        <v>827</v>
      </c>
      <c r="D244" s="7" t="s">
        <v>424</v>
      </c>
      <c r="E244" s="7"/>
      <c r="F244" s="310"/>
      <c r="G244" s="156"/>
      <c r="H244" s="157" t="s">
        <v>437</v>
      </c>
      <c r="I244" s="158" t="s">
        <v>86</v>
      </c>
      <c r="J244" s="81" t="s">
        <v>23</v>
      </c>
      <c r="K244" s="158" t="s">
        <v>96</v>
      </c>
      <c r="L244" s="158"/>
      <c r="M244" s="159" t="s">
        <v>151</v>
      </c>
      <c r="N244" s="88" t="s">
        <v>47</v>
      </c>
      <c r="O244" s="56">
        <v>11.28</v>
      </c>
      <c r="P244" s="62" t="s">
        <v>28</v>
      </c>
      <c r="Q244" s="58">
        <v>0.04</v>
      </c>
      <c r="R244" s="82"/>
      <c r="S244" s="61">
        <v>11.430372978799856</v>
      </c>
      <c r="T244" s="59" t="s">
        <v>28</v>
      </c>
      <c r="U244" s="14">
        <v>0.04</v>
      </c>
      <c r="V244" s="142" t="s">
        <v>436</v>
      </c>
      <c r="W244" s="15">
        <v>21</v>
      </c>
      <c r="X244" s="88" t="s">
        <v>30</v>
      </c>
      <c r="Y244" s="88" t="s">
        <v>31</v>
      </c>
      <c r="Z244" s="88">
        <v>27.83</v>
      </c>
    </row>
    <row r="245" spans="1:36" s="87" customFormat="1" ht="21.95" customHeight="1">
      <c r="A245" s="52">
        <v>-76.518213204660498</v>
      </c>
      <c r="B245" s="52">
        <v>-125.89809660379299</v>
      </c>
      <c r="C245" s="10" t="s">
        <v>827</v>
      </c>
      <c r="D245" s="7" t="s">
        <v>424</v>
      </c>
      <c r="E245" s="7"/>
      <c r="F245" s="310"/>
      <c r="G245" s="156"/>
      <c r="H245" s="166" t="s">
        <v>438</v>
      </c>
      <c r="I245" s="167" t="s">
        <v>86</v>
      </c>
      <c r="J245" s="149" t="s">
        <v>265</v>
      </c>
      <c r="K245" s="158"/>
      <c r="L245" s="158"/>
      <c r="M245" s="159" t="s">
        <v>174</v>
      </c>
      <c r="N245" s="88"/>
      <c r="O245" s="89">
        <v>11.7</v>
      </c>
      <c r="P245" s="90" t="s">
        <v>28</v>
      </c>
      <c r="Q245" s="91">
        <v>1</v>
      </c>
      <c r="R245" s="82"/>
      <c r="S245" s="163">
        <v>11.7</v>
      </c>
      <c r="T245" s="164" t="s">
        <v>28</v>
      </c>
      <c r="U245" s="165">
        <v>1</v>
      </c>
      <c r="V245" s="142" t="s">
        <v>439</v>
      </c>
      <c r="W245" s="15">
        <v>7</v>
      </c>
      <c r="X245" s="88" t="s">
        <v>429</v>
      </c>
      <c r="Y245" s="88" t="s">
        <v>430</v>
      </c>
      <c r="Z245" s="88"/>
    </row>
    <row r="246" spans="1:36" s="87" customFormat="1" ht="21.95" customHeight="1">
      <c r="A246" s="52"/>
      <c r="B246" s="52"/>
      <c r="C246" s="10" t="s">
        <v>827</v>
      </c>
      <c r="D246" s="7"/>
      <c r="E246" s="7"/>
      <c r="F246" s="310"/>
      <c r="G246" s="156" t="s">
        <v>440</v>
      </c>
      <c r="H246" s="166"/>
      <c r="I246" s="167"/>
      <c r="J246" s="81"/>
      <c r="K246" s="158"/>
      <c r="L246" s="158"/>
      <c r="M246" s="81"/>
      <c r="N246" s="88"/>
      <c r="O246" s="89"/>
      <c r="P246" s="90"/>
      <c r="Q246" s="91"/>
      <c r="R246" s="82"/>
      <c r="S246" s="99"/>
      <c r="T246" s="59"/>
      <c r="U246" s="101"/>
      <c r="V246" s="142"/>
      <c r="W246" s="15"/>
      <c r="X246" s="88"/>
      <c r="Y246" s="88"/>
      <c r="Z246" s="88"/>
    </row>
    <row r="247" spans="1:36" s="87" customFormat="1" ht="21.95" customHeight="1">
      <c r="A247" s="52">
        <v>-76.455551999999997</v>
      </c>
      <c r="B247" s="52">
        <v>-126.061595</v>
      </c>
      <c r="C247" s="10" t="s">
        <v>827</v>
      </c>
      <c r="D247" s="7" t="s">
        <v>424</v>
      </c>
      <c r="E247" s="7"/>
      <c r="F247" s="310"/>
      <c r="G247" s="156"/>
      <c r="H247" s="157" t="s">
        <v>441</v>
      </c>
      <c r="I247" s="158" t="s">
        <v>90</v>
      </c>
      <c r="J247" s="81" t="s">
        <v>23</v>
      </c>
      <c r="K247" s="158" t="s">
        <v>96</v>
      </c>
      <c r="L247" s="158"/>
      <c r="M247" s="159" t="s">
        <v>151</v>
      </c>
      <c r="N247" s="88" t="s">
        <v>47</v>
      </c>
      <c r="O247" s="56">
        <v>13.18</v>
      </c>
      <c r="P247" s="62" t="s">
        <v>28</v>
      </c>
      <c r="Q247" s="58">
        <v>0.05</v>
      </c>
      <c r="R247" s="82"/>
      <c r="S247" s="61">
        <v>13.355701760689902</v>
      </c>
      <c r="T247" s="59" t="s">
        <v>28</v>
      </c>
      <c r="U247" s="14">
        <v>0.05</v>
      </c>
      <c r="V247" s="142" t="s">
        <v>442</v>
      </c>
      <c r="W247" s="15">
        <v>21</v>
      </c>
      <c r="X247" s="88" t="s">
        <v>30</v>
      </c>
      <c r="Y247" s="88" t="s">
        <v>31</v>
      </c>
      <c r="Z247" s="88">
        <v>27.83</v>
      </c>
      <c r="AA247" s="11"/>
      <c r="AB247" s="11"/>
      <c r="AC247" s="11"/>
      <c r="AD247" s="11"/>
      <c r="AE247" s="11"/>
      <c r="AF247" s="11"/>
      <c r="AG247" s="11"/>
      <c r="AH247" s="11"/>
      <c r="AI247" s="11"/>
      <c r="AJ247" s="11"/>
    </row>
    <row r="248" spans="1:36" s="87" customFormat="1" ht="21.95" customHeight="1">
      <c r="A248" s="52">
        <v>-76.441559983251295</v>
      </c>
      <c r="B248" s="52">
        <v>-126.07380413425901</v>
      </c>
      <c r="C248" s="10" t="s">
        <v>827</v>
      </c>
      <c r="D248" s="7" t="s">
        <v>424</v>
      </c>
      <c r="E248" s="7"/>
      <c r="F248" s="310"/>
      <c r="G248" s="156"/>
      <c r="H248" s="168" t="s">
        <v>443</v>
      </c>
      <c r="I248" s="169" t="s">
        <v>164</v>
      </c>
      <c r="J248" s="149" t="s">
        <v>265</v>
      </c>
      <c r="K248" s="158"/>
      <c r="L248" s="158"/>
      <c r="M248" s="159" t="s">
        <v>174</v>
      </c>
      <c r="N248" s="88"/>
      <c r="O248" s="89">
        <v>13.4</v>
      </c>
      <c r="P248" s="62" t="s">
        <v>28</v>
      </c>
      <c r="Q248" s="98">
        <v>1</v>
      </c>
      <c r="R248" s="82"/>
      <c r="S248" s="163">
        <v>13.4</v>
      </c>
      <c r="T248" s="164" t="s">
        <v>28</v>
      </c>
      <c r="U248" s="165">
        <v>1</v>
      </c>
      <c r="V248" s="170" t="s">
        <v>439</v>
      </c>
      <c r="W248" s="15">
        <v>7</v>
      </c>
      <c r="X248" s="88" t="s">
        <v>429</v>
      </c>
      <c r="Y248" s="88" t="s">
        <v>430</v>
      </c>
      <c r="Z248" s="88"/>
    </row>
    <row r="249" spans="1:36" s="87" customFormat="1" ht="21.95" customHeight="1">
      <c r="A249" s="52">
        <v>-76.437323086737294</v>
      </c>
      <c r="B249" s="52">
        <v>-126.040891695955</v>
      </c>
      <c r="C249" s="10" t="s">
        <v>827</v>
      </c>
      <c r="D249" s="7" t="s">
        <v>424</v>
      </c>
      <c r="E249" s="7"/>
      <c r="F249" s="310"/>
      <c r="G249" s="156"/>
      <c r="H249" s="168" t="s">
        <v>444</v>
      </c>
      <c r="I249" s="171" t="s">
        <v>90</v>
      </c>
      <c r="J249" s="149" t="s">
        <v>265</v>
      </c>
      <c r="K249" s="158"/>
      <c r="L249" s="158"/>
      <c r="M249" s="159" t="s">
        <v>174</v>
      </c>
      <c r="N249" s="88"/>
      <c r="O249" s="89">
        <v>13.7</v>
      </c>
      <c r="P249" s="62" t="s">
        <v>28</v>
      </c>
      <c r="Q249" s="98">
        <v>1</v>
      </c>
      <c r="R249" s="82"/>
      <c r="S249" s="163">
        <v>13.7</v>
      </c>
      <c r="T249" s="164" t="s">
        <v>28</v>
      </c>
      <c r="U249" s="165">
        <v>1</v>
      </c>
      <c r="V249" s="170" t="s">
        <v>439</v>
      </c>
      <c r="W249" s="15">
        <v>7</v>
      </c>
      <c r="X249" s="88" t="s">
        <v>429</v>
      </c>
      <c r="Y249" s="88" t="s">
        <v>430</v>
      </c>
      <c r="Z249" s="88"/>
    </row>
    <row r="250" spans="1:36" s="87" customFormat="1" ht="21.95" customHeight="1">
      <c r="A250" s="52">
        <v>-76.441559983251295</v>
      </c>
      <c r="B250" s="52">
        <v>-126.07380413425901</v>
      </c>
      <c r="C250" s="10" t="s">
        <v>827</v>
      </c>
      <c r="D250" s="7" t="s">
        <v>424</v>
      </c>
      <c r="E250" s="7"/>
      <c r="F250" s="310"/>
      <c r="G250" s="156"/>
      <c r="H250" s="168" t="s">
        <v>445</v>
      </c>
      <c r="I250" s="171" t="s">
        <v>90</v>
      </c>
      <c r="J250" s="149" t="s">
        <v>265</v>
      </c>
      <c r="K250" s="158"/>
      <c r="L250" s="158"/>
      <c r="M250" s="159" t="s">
        <v>174</v>
      </c>
      <c r="N250" s="88"/>
      <c r="O250" s="89">
        <v>13.7</v>
      </c>
      <c r="P250" s="62" t="s">
        <v>28</v>
      </c>
      <c r="Q250" s="98">
        <v>1</v>
      </c>
      <c r="R250" s="82"/>
      <c r="S250" s="163">
        <v>13.7</v>
      </c>
      <c r="T250" s="164" t="s">
        <v>28</v>
      </c>
      <c r="U250" s="165">
        <v>1</v>
      </c>
      <c r="V250" s="170" t="s">
        <v>439</v>
      </c>
      <c r="W250" s="15">
        <v>7</v>
      </c>
      <c r="X250" s="88" t="s">
        <v>429</v>
      </c>
      <c r="Y250" s="88" t="s">
        <v>430</v>
      </c>
      <c r="Z250" s="88"/>
    </row>
    <row r="251" spans="1:36" ht="21.95" customHeight="1">
      <c r="C251" s="10" t="s">
        <v>827</v>
      </c>
      <c r="Y251" s="10"/>
      <c r="AA251" s="87"/>
      <c r="AB251" s="87"/>
      <c r="AC251" s="87"/>
      <c r="AD251" s="87"/>
      <c r="AE251" s="87"/>
      <c r="AF251" s="87"/>
      <c r="AG251" s="87"/>
      <c r="AH251" s="87"/>
      <c r="AI251" s="87"/>
      <c r="AJ251" s="87"/>
    </row>
    <row r="252" spans="1:36" s="87" customFormat="1" ht="21.95" customHeight="1">
      <c r="A252" s="10"/>
      <c r="B252" s="10"/>
      <c r="C252" s="10" t="s">
        <v>827</v>
      </c>
      <c r="D252" s="10" t="s">
        <v>446</v>
      </c>
      <c r="E252" s="10"/>
      <c r="F252" s="314" t="s">
        <v>822</v>
      </c>
      <c r="H252" s="82"/>
      <c r="I252" s="155"/>
      <c r="J252" s="81"/>
      <c r="K252" s="155"/>
      <c r="L252" s="155"/>
      <c r="M252" s="81"/>
      <c r="N252" s="88"/>
      <c r="O252" s="97"/>
      <c r="P252" s="62"/>
      <c r="Q252" s="98"/>
      <c r="R252" s="82"/>
      <c r="S252" s="49"/>
      <c r="T252" s="59"/>
      <c r="U252" s="14"/>
      <c r="V252" s="142"/>
      <c r="W252" s="15"/>
      <c r="X252" s="88"/>
      <c r="Y252" s="88"/>
      <c r="Z252" s="88"/>
    </row>
    <row r="253" spans="1:36" s="87" customFormat="1" ht="21.95" customHeight="1">
      <c r="A253" s="52">
        <v>-76.6963845141929</v>
      </c>
      <c r="B253" s="52">
        <v>-125.825578194415</v>
      </c>
      <c r="C253" s="10" t="s">
        <v>827</v>
      </c>
      <c r="D253" s="10" t="s">
        <v>446</v>
      </c>
      <c r="E253" s="10"/>
      <c r="F253" s="313"/>
      <c r="G253" s="156"/>
      <c r="H253" s="82" t="s">
        <v>447</v>
      </c>
      <c r="I253" s="155" t="s">
        <v>90</v>
      </c>
      <c r="J253" s="149" t="s">
        <v>265</v>
      </c>
      <c r="K253" s="158"/>
      <c r="L253" s="158"/>
      <c r="M253" s="159" t="s">
        <v>174</v>
      </c>
      <c r="N253" s="88"/>
      <c r="O253" s="97">
        <v>10.4</v>
      </c>
      <c r="P253" s="62" t="s">
        <v>28</v>
      </c>
      <c r="Q253" s="98">
        <v>1</v>
      </c>
      <c r="R253" s="82"/>
      <c r="S253" s="99">
        <v>10.4</v>
      </c>
      <c r="T253" s="59" t="s">
        <v>28</v>
      </c>
      <c r="U253" s="101">
        <v>1</v>
      </c>
      <c r="V253" s="142" t="s">
        <v>448</v>
      </c>
      <c r="W253" s="15">
        <v>7</v>
      </c>
      <c r="X253" s="88" t="s">
        <v>429</v>
      </c>
      <c r="Y253" s="88" t="s">
        <v>430</v>
      </c>
      <c r="Z253" s="88"/>
    </row>
    <row r="254" spans="1:36" s="87" customFormat="1" ht="21.95" customHeight="1">
      <c r="A254" s="52">
        <v>-76.684269329929904</v>
      </c>
      <c r="B254" s="52">
        <v>-125.727171799364</v>
      </c>
      <c r="C254" s="10" t="s">
        <v>827</v>
      </c>
      <c r="D254" s="10" t="s">
        <v>446</v>
      </c>
      <c r="E254" s="10"/>
      <c r="F254" s="313"/>
      <c r="G254" s="156"/>
      <c r="H254" s="82" t="s">
        <v>449</v>
      </c>
      <c r="I254" s="81" t="s">
        <v>90</v>
      </c>
      <c r="J254" s="149" t="s">
        <v>265</v>
      </c>
      <c r="K254" s="158"/>
      <c r="L254" s="158"/>
      <c r="M254" s="159" t="s">
        <v>174</v>
      </c>
      <c r="N254" s="88"/>
      <c r="O254" s="97">
        <v>10</v>
      </c>
      <c r="P254" s="62" t="s">
        <v>28</v>
      </c>
      <c r="Q254" s="98">
        <v>1</v>
      </c>
      <c r="R254" s="82"/>
      <c r="S254" s="99">
        <v>10</v>
      </c>
      <c r="T254" s="59" t="s">
        <v>28</v>
      </c>
      <c r="U254" s="101">
        <v>1</v>
      </c>
      <c r="V254" s="142" t="s">
        <v>450</v>
      </c>
      <c r="W254" s="15">
        <v>4</v>
      </c>
      <c r="X254" s="88" t="s">
        <v>451</v>
      </c>
      <c r="Y254" s="88" t="s">
        <v>430</v>
      </c>
      <c r="Z254" s="88"/>
    </row>
    <row r="255" spans="1:36" s="87" customFormat="1" ht="21.95" customHeight="1">
      <c r="A255" s="52">
        <v>-76.686765217719099</v>
      </c>
      <c r="B255" s="52">
        <v>-125.895102754663</v>
      </c>
      <c r="C255" s="10" t="s">
        <v>827</v>
      </c>
      <c r="D255" s="10" t="s">
        <v>446</v>
      </c>
      <c r="E255" s="10"/>
      <c r="F255" s="313"/>
      <c r="G255" s="156"/>
      <c r="H255" s="82" t="s">
        <v>452</v>
      </c>
      <c r="I255" s="81" t="s">
        <v>53</v>
      </c>
      <c r="J255" s="149" t="s">
        <v>265</v>
      </c>
      <c r="K255" s="158"/>
      <c r="L255" s="158"/>
      <c r="M255" s="159" t="s">
        <v>174</v>
      </c>
      <c r="N255" s="88"/>
      <c r="O255" s="97">
        <v>3</v>
      </c>
      <c r="P255" s="62" t="s">
        <v>28</v>
      </c>
      <c r="Q255" s="98">
        <v>0.4</v>
      </c>
      <c r="R255" s="82"/>
      <c r="S255" s="99">
        <v>3</v>
      </c>
      <c r="T255" s="59" t="s">
        <v>28</v>
      </c>
      <c r="U255" s="101">
        <v>0.4</v>
      </c>
      <c r="V255" s="142" t="s">
        <v>453</v>
      </c>
      <c r="W255" s="15">
        <v>4</v>
      </c>
      <c r="X255" s="88" t="s">
        <v>451</v>
      </c>
      <c r="Y255" s="88" t="s">
        <v>430</v>
      </c>
      <c r="Z255" s="88"/>
    </row>
    <row r="256" spans="1:36" s="87" customFormat="1" ht="21.95" customHeight="1">
      <c r="A256" s="10"/>
      <c r="B256" s="10"/>
      <c r="C256" s="10" t="s">
        <v>827</v>
      </c>
      <c r="D256" s="10"/>
      <c r="E256" s="10"/>
      <c r="F256" s="313"/>
      <c r="G256" s="8"/>
      <c r="H256" s="82"/>
      <c r="I256" s="81"/>
      <c r="J256" s="81"/>
      <c r="K256" s="81"/>
      <c r="L256" s="81"/>
      <c r="M256" s="81"/>
      <c r="N256" s="88"/>
      <c r="O256" s="97"/>
      <c r="P256" s="62"/>
      <c r="Q256" s="98"/>
      <c r="R256" s="82"/>
      <c r="S256" s="49"/>
      <c r="T256" s="59"/>
      <c r="U256" s="14"/>
      <c r="V256" s="142"/>
      <c r="W256" s="15"/>
      <c r="X256" s="88"/>
      <c r="Y256" s="88"/>
      <c r="Z256" s="88"/>
    </row>
    <row r="257" spans="1:26" s="87" customFormat="1" ht="21.95" customHeight="1">
      <c r="A257" s="10"/>
      <c r="B257" s="10"/>
      <c r="C257" s="10" t="s">
        <v>827</v>
      </c>
      <c r="D257" s="10" t="s">
        <v>454</v>
      </c>
      <c r="E257" s="10"/>
      <c r="F257" s="314" t="s">
        <v>821</v>
      </c>
      <c r="H257" s="82"/>
      <c r="I257" s="81"/>
      <c r="J257" s="88"/>
      <c r="K257" s="81"/>
      <c r="L257" s="81"/>
      <c r="M257" s="172"/>
      <c r="N257" s="95"/>
      <c r="O257" s="94"/>
      <c r="P257" s="95"/>
      <c r="Q257" s="173"/>
      <c r="R257" s="73"/>
      <c r="S257" s="49"/>
      <c r="T257" s="12"/>
      <c r="U257" s="173"/>
      <c r="V257" s="95"/>
      <c r="W257" s="15"/>
      <c r="X257" s="174"/>
      <c r="Y257" s="88"/>
      <c r="Z257" s="88"/>
    </row>
    <row r="258" spans="1:26" s="87" customFormat="1" ht="21.95" customHeight="1">
      <c r="A258" s="175">
        <v>-76.832411245048306</v>
      </c>
      <c r="B258" s="175">
        <v>-126.07104739687701</v>
      </c>
      <c r="C258" s="10" t="s">
        <v>827</v>
      </c>
      <c r="D258" s="10" t="s">
        <v>454</v>
      </c>
      <c r="E258" s="10"/>
      <c r="F258" s="313"/>
      <c r="G258" s="8"/>
      <c r="H258" s="176" t="s">
        <v>455</v>
      </c>
      <c r="I258" s="81" t="s">
        <v>456</v>
      </c>
      <c r="J258" s="149" t="s">
        <v>265</v>
      </c>
      <c r="K258" s="158"/>
      <c r="L258" s="158"/>
      <c r="M258" s="159" t="s">
        <v>174</v>
      </c>
      <c r="N258" s="88"/>
      <c r="O258" s="56">
        <v>6.02</v>
      </c>
      <c r="P258" s="57" t="s">
        <v>28</v>
      </c>
      <c r="Q258" s="58">
        <v>0.5</v>
      </c>
      <c r="R258" s="82"/>
      <c r="S258" s="61">
        <v>6.02</v>
      </c>
      <c r="T258" s="59" t="s">
        <v>28</v>
      </c>
      <c r="U258" s="14">
        <v>0.5</v>
      </c>
      <c r="V258" s="142" t="s">
        <v>457</v>
      </c>
      <c r="W258" s="15">
        <v>7</v>
      </c>
      <c r="X258" s="88" t="s">
        <v>429</v>
      </c>
      <c r="Y258" s="88" t="s">
        <v>430</v>
      </c>
      <c r="Z258" s="88"/>
    </row>
    <row r="259" spans="1:26" s="87" customFormat="1" ht="21.95" customHeight="1">
      <c r="A259" s="175">
        <v>-76.873663199510403</v>
      </c>
      <c r="B259" s="175">
        <v>-126.12372884175799</v>
      </c>
      <c r="C259" s="10" t="s">
        <v>827</v>
      </c>
      <c r="D259" s="10" t="s">
        <v>454</v>
      </c>
      <c r="E259" s="10"/>
      <c r="F259" s="313"/>
      <c r="G259" s="8"/>
      <c r="H259" s="176" t="s">
        <v>458</v>
      </c>
      <c r="I259" s="177" t="s">
        <v>95</v>
      </c>
      <c r="J259" s="149" t="s">
        <v>265</v>
      </c>
      <c r="K259" s="158"/>
      <c r="L259" s="158"/>
      <c r="M259" s="159" t="s">
        <v>174</v>
      </c>
      <c r="N259" s="88"/>
      <c r="O259" s="56">
        <v>7.57</v>
      </c>
      <c r="P259" s="57" t="s">
        <v>28</v>
      </c>
      <c r="Q259" s="58">
        <v>0.6</v>
      </c>
      <c r="R259" s="82"/>
      <c r="S259" s="61">
        <v>7.57</v>
      </c>
      <c r="T259" s="59" t="s">
        <v>28</v>
      </c>
      <c r="U259" s="14">
        <v>0.6</v>
      </c>
      <c r="V259" s="142" t="s">
        <v>459</v>
      </c>
      <c r="W259" s="15">
        <v>7</v>
      </c>
      <c r="X259" s="88" t="s">
        <v>429</v>
      </c>
      <c r="Y259" s="88" t="s">
        <v>430</v>
      </c>
      <c r="Z259" s="88"/>
    </row>
    <row r="260" spans="1:26" s="87" customFormat="1" ht="21.95" customHeight="1">
      <c r="A260" s="175">
        <v>-76.882220542556695</v>
      </c>
      <c r="B260" s="175">
        <v>-126.110272038625</v>
      </c>
      <c r="C260" s="10" t="s">
        <v>827</v>
      </c>
      <c r="D260" s="10" t="s">
        <v>454</v>
      </c>
      <c r="E260" s="10"/>
      <c r="F260" s="313"/>
      <c r="G260" s="8"/>
      <c r="H260" s="176" t="s">
        <v>460</v>
      </c>
      <c r="I260" s="178" t="s">
        <v>95</v>
      </c>
      <c r="J260" s="149" t="s">
        <v>265</v>
      </c>
      <c r="K260" s="158"/>
      <c r="L260" s="158"/>
      <c r="M260" s="159" t="s">
        <v>174</v>
      </c>
      <c r="N260" s="88"/>
      <c r="O260" s="56">
        <v>7.86</v>
      </c>
      <c r="P260" s="57" t="s">
        <v>28</v>
      </c>
      <c r="Q260" s="58">
        <v>1</v>
      </c>
      <c r="R260" s="82"/>
      <c r="S260" s="61">
        <v>7.86</v>
      </c>
      <c r="T260" s="59" t="s">
        <v>28</v>
      </c>
      <c r="U260" s="14">
        <v>1</v>
      </c>
      <c r="V260" s="142" t="s">
        <v>461</v>
      </c>
      <c r="W260" s="15">
        <v>7</v>
      </c>
      <c r="X260" s="88" t="s">
        <v>429</v>
      </c>
      <c r="Y260" s="88" t="s">
        <v>430</v>
      </c>
      <c r="Z260" s="88"/>
    </row>
    <row r="261" spans="1:26" s="87" customFormat="1" ht="21.95" customHeight="1">
      <c r="A261" s="175">
        <v>-76.851696965704207</v>
      </c>
      <c r="B261" s="175">
        <v>-125.998631951292</v>
      </c>
      <c r="C261" s="10" t="s">
        <v>827</v>
      </c>
      <c r="D261" s="10" t="s">
        <v>454</v>
      </c>
      <c r="E261" s="10"/>
      <c r="F261" s="313"/>
      <c r="G261" s="8"/>
      <c r="H261" s="176" t="s">
        <v>462</v>
      </c>
      <c r="I261" s="179" t="s">
        <v>81</v>
      </c>
      <c r="J261" s="149" t="s">
        <v>265</v>
      </c>
      <c r="K261" s="158"/>
      <c r="L261" s="158"/>
      <c r="M261" s="159" t="s">
        <v>174</v>
      </c>
      <c r="N261" s="88"/>
      <c r="O261" s="56">
        <v>8.36</v>
      </c>
      <c r="P261" s="57" t="s">
        <v>28</v>
      </c>
      <c r="Q261" s="58">
        <v>0.82</v>
      </c>
      <c r="R261" s="82"/>
      <c r="S261" s="61">
        <v>8.36</v>
      </c>
      <c r="T261" s="59" t="s">
        <v>28</v>
      </c>
      <c r="U261" s="14">
        <v>0.82</v>
      </c>
      <c r="V261" s="142" t="s">
        <v>463</v>
      </c>
      <c r="W261" s="15">
        <v>7</v>
      </c>
      <c r="X261" s="88" t="s">
        <v>429</v>
      </c>
      <c r="Y261" s="88" t="s">
        <v>430</v>
      </c>
      <c r="Z261" s="88"/>
    </row>
    <row r="262" spans="1:26" s="87" customFormat="1" ht="21.95" customHeight="1">
      <c r="A262" s="175">
        <v>-76.803778498628105</v>
      </c>
      <c r="B262" s="175">
        <v>-126.092192855223</v>
      </c>
      <c r="C262" s="10" t="s">
        <v>827</v>
      </c>
      <c r="D262" s="10" t="s">
        <v>454</v>
      </c>
      <c r="E262" s="10"/>
      <c r="F262" s="313"/>
      <c r="G262" s="8"/>
      <c r="H262" s="157" t="s">
        <v>464</v>
      </c>
      <c r="I262" s="155" t="s">
        <v>90</v>
      </c>
      <c r="J262" s="149" t="s">
        <v>265</v>
      </c>
      <c r="K262" s="158"/>
      <c r="L262" s="158"/>
      <c r="M262" s="159" t="s">
        <v>174</v>
      </c>
      <c r="N262" s="88"/>
      <c r="O262" s="56">
        <v>8.5</v>
      </c>
      <c r="P262" s="57" t="s">
        <v>28</v>
      </c>
      <c r="Q262" s="58">
        <v>0.66</v>
      </c>
      <c r="R262" s="82"/>
      <c r="S262" s="61">
        <v>8.5</v>
      </c>
      <c r="T262" s="59" t="s">
        <v>28</v>
      </c>
      <c r="U262" s="14">
        <v>0.66</v>
      </c>
      <c r="V262" s="142" t="s">
        <v>457</v>
      </c>
      <c r="W262" s="15">
        <v>7</v>
      </c>
      <c r="X262" s="88" t="s">
        <v>429</v>
      </c>
      <c r="Y262" s="88" t="s">
        <v>430</v>
      </c>
      <c r="Z262" s="88"/>
    </row>
    <row r="263" spans="1:26" s="87" customFormat="1" ht="21.95" customHeight="1">
      <c r="A263" s="10"/>
      <c r="B263" s="10"/>
      <c r="C263" s="10" t="s">
        <v>827</v>
      </c>
      <c r="D263" s="10"/>
      <c r="E263" s="10"/>
      <c r="F263" s="313"/>
      <c r="G263" s="8"/>
      <c r="H263" s="157"/>
      <c r="I263" s="155"/>
      <c r="J263" s="81"/>
      <c r="K263" s="155"/>
      <c r="L263" s="155"/>
      <c r="M263" s="81"/>
      <c r="N263" s="88"/>
      <c r="O263" s="97"/>
      <c r="P263" s="62"/>
      <c r="Q263" s="98"/>
      <c r="R263" s="82"/>
      <c r="S263" s="49"/>
      <c r="T263" s="59"/>
      <c r="U263" s="14"/>
      <c r="V263" s="142"/>
      <c r="W263" s="15"/>
      <c r="X263" s="88"/>
      <c r="Y263" s="88"/>
      <c r="Z263" s="88"/>
    </row>
    <row r="264" spans="1:26" s="87" customFormat="1" ht="21.95" customHeight="1">
      <c r="A264" s="10"/>
      <c r="B264" s="10"/>
      <c r="C264" s="10" t="s">
        <v>827</v>
      </c>
      <c r="D264" s="10" t="s">
        <v>465</v>
      </c>
      <c r="E264" s="10"/>
      <c r="F264" s="314" t="s">
        <v>819</v>
      </c>
      <c r="H264" s="82"/>
      <c r="I264" s="81"/>
      <c r="J264" s="81"/>
      <c r="K264" s="81"/>
      <c r="L264" s="81"/>
      <c r="M264" s="81"/>
      <c r="N264" s="88"/>
      <c r="O264" s="94"/>
      <c r="P264" s="95"/>
      <c r="Q264" s="96"/>
      <c r="R264" s="82"/>
      <c r="S264" s="49"/>
      <c r="T264" s="59"/>
      <c r="U264" s="14"/>
      <c r="V264" s="142"/>
      <c r="W264" s="15"/>
      <c r="X264" s="88"/>
      <c r="Y264" s="88"/>
      <c r="Z264" s="88"/>
    </row>
    <row r="265" spans="1:26" s="87" customFormat="1" ht="21.95" customHeight="1">
      <c r="A265" s="10"/>
      <c r="B265" s="10"/>
      <c r="C265" s="10" t="s">
        <v>827</v>
      </c>
      <c r="D265" s="10" t="s">
        <v>465</v>
      </c>
      <c r="E265" s="10"/>
      <c r="F265" s="313"/>
      <c r="G265" s="156" t="s">
        <v>466</v>
      </c>
      <c r="H265" s="82"/>
      <c r="I265" s="81"/>
      <c r="J265" s="81"/>
      <c r="K265" s="81"/>
      <c r="L265" s="81"/>
      <c r="M265" s="81"/>
      <c r="N265" s="88"/>
      <c r="O265" s="94"/>
      <c r="P265" s="95"/>
      <c r="Q265" s="96"/>
      <c r="R265" s="82"/>
      <c r="S265" s="49"/>
      <c r="T265" s="59"/>
      <c r="U265" s="14"/>
      <c r="V265" s="142"/>
      <c r="W265" s="15"/>
      <c r="X265" s="88"/>
      <c r="Y265" s="88"/>
      <c r="Z265" s="88"/>
    </row>
    <row r="266" spans="1:26" s="87" customFormat="1" ht="21.95" customHeight="1">
      <c r="A266" s="180">
        <v>-77.097200000000001</v>
      </c>
      <c r="B266" s="180">
        <v>-126.141667</v>
      </c>
      <c r="C266" s="10" t="s">
        <v>827</v>
      </c>
      <c r="D266" s="10" t="s">
        <v>465</v>
      </c>
      <c r="E266" s="10"/>
      <c r="F266" s="313"/>
      <c r="G266" s="156"/>
      <c r="H266" s="181" t="s">
        <v>467</v>
      </c>
      <c r="I266" s="155" t="s">
        <v>53</v>
      </c>
      <c r="J266" s="81" t="s">
        <v>23</v>
      </c>
      <c r="K266" s="155" t="s">
        <v>96</v>
      </c>
      <c r="L266" s="155"/>
      <c r="M266" s="81" t="s">
        <v>26</v>
      </c>
      <c r="N266" s="88" t="s">
        <v>34</v>
      </c>
      <c r="O266" s="56">
        <v>4.18</v>
      </c>
      <c r="P266" s="57" t="s">
        <v>28</v>
      </c>
      <c r="Q266" s="58">
        <v>0.08</v>
      </c>
      <c r="R266" s="82"/>
      <c r="S266" s="61">
        <v>4.2357233201581028</v>
      </c>
      <c r="T266" s="59" t="s">
        <v>28</v>
      </c>
      <c r="U266" s="14">
        <v>0.08</v>
      </c>
      <c r="V266" s="142" t="s">
        <v>468</v>
      </c>
      <c r="W266" s="15">
        <v>12</v>
      </c>
      <c r="X266" s="88" t="s">
        <v>469</v>
      </c>
      <c r="Y266" s="88" t="s">
        <v>31</v>
      </c>
      <c r="Z266" s="88">
        <v>27.83</v>
      </c>
    </row>
    <row r="267" spans="1:26" s="87" customFormat="1" ht="21.95" customHeight="1">
      <c r="A267" s="180"/>
      <c r="B267" s="180"/>
      <c r="C267" s="10" t="s">
        <v>827</v>
      </c>
      <c r="D267" s="10" t="s">
        <v>465</v>
      </c>
      <c r="E267" s="10"/>
      <c r="F267" s="313"/>
      <c r="G267" s="156" t="s">
        <v>470</v>
      </c>
      <c r="H267" s="176"/>
      <c r="I267" s="182"/>
      <c r="J267" s="81"/>
      <c r="K267" s="155"/>
      <c r="L267" s="155"/>
      <c r="M267" s="81"/>
      <c r="N267" s="88"/>
      <c r="O267" s="56"/>
      <c r="P267" s="57"/>
      <c r="Q267" s="58"/>
      <c r="R267" s="82"/>
      <c r="S267" s="61"/>
      <c r="T267" s="59"/>
      <c r="U267" s="14"/>
      <c r="V267" s="142"/>
      <c r="W267" s="15"/>
      <c r="X267" s="88"/>
      <c r="Y267" s="88"/>
      <c r="Z267" s="88"/>
    </row>
    <row r="268" spans="1:26" s="87" customFormat="1" ht="21.95" customHeight="1">
      <c r="A268" s="180">
        <v>-77.116699999999994</v>
      </c>
      <c r="B268" s="180">
        <v>-126.0625</v>
      </c>
      <c r="C268" s="10" t="s">
        <v>827</v>
      </c>
      <c r="D268" s="10" t="s">
        <v>465</v>
      </c>
      <c r="E268" s="10"/>
      <c r="F268" s="313"/>
      <c r="G268" s="156"/>
      <c r="H268" s="176" t="s">
        <v>471</v>
      </c>
      <c r="I268" s="182" t="s">
        <v>472</v>
      </c>
      <c r="J268" s="81" t="s">
        <v>23</v>
      </c>
      <c r="K268" s="155" t="s">
        <v>96</v>
      </c>
      <c r="L268" s="155"/>
      <c r="M268" s="81" t="s">
        <v>151</v>
      </c>
      <c r="N268" s="88" t="s">
        <v>34</v>
      </c>
      <c r="O268" s="56">
        <v>4.3099999999999996</v>
      </c>
      <c r="P268" s="57" t="s">
        <v>28</v>
      </c>
      <c r="Q268" s="58">
        <v>0.06</v>
      </c>
      <c r="R268" s="82"/>
      <c r="S268" s="61">
        <v>4.3674563420768946</v>
      </c>
      <c r="T268" s="59" t="s">
        <v>28</v>
      </c>
      <c r="U268" s="14">
        <v>0.06</v>
      </c>
      <c r="V268" s="142" t="s">
        <v>473</v>
      </c>
      <c r="W268" s="15">
        <v>12</v>
      </c>
      <c r="X268" s="88" t="s">
        <v>469</v>
      </c>
      <c r="Y268" s="88" t="s">
        <v>31</v>
      </c>
      <c r="Z268" s="88">
        <v>27.83</v>
      </c>
    </row>
    <row r="269" spans="1:26" s="87" customFormat="1" ht="21.95" customHeight="1">
      <c r="A269" s="180">
        <v>-77.097200000000001</v>
      </c>
      <c r="B269" s="180">
        <v>-126.141667</v>
      </c>
      <c r="C269" s="10" t="s">
        <v>827</v>
      </c>
      <c r="D269" s="10" t="s">
        <v>465</v>
      </c>
      <c r="E269" s="10"/>
      <c r="F269" s="313"/>
      <c r="G269" s="156"/>
      <c r="H269" s="176" t="s">
        <v>474</v>
      </c>
      <c r="I269" s="182" t="s">
        <v>90</v>
      </c>
      <c r="J269" s="81" t="s">
        <v>23</v>
      </c>
      <c r="K269" s="155" t="s">
        <v>96</v>
      </c>
      <c r="L269" s="155"/>
      <c r="M269" s="81" t="s">
        <v>151</v>
      </c>
      <c r="N269" s="88" t="s">
        <v>34</v>
      </c>
      <c r="O269" s="56">
        <v>4.37</v>
      </c>
      <c r="P269" s="57" t="s">
        <v>28</v>
      </c>
      <c r="Q269" s="58">
        <v>0.06</v>
      </c>
      <c r="R269" s="82"/>
      <c r="S269" s="61">
        <v>4.4282561983471078</v>
      </c>
      <c r="T269" s="59" t="s">
        <v>28</v>
      </c>
      <c r="U269" s="14">
        <v>0.06</v>
      </c>
      <c r="V269" s="142" t="s">
        <v>475</v>
      </c>
      <c r="W269" s="15">
        <v>12</v>
      </c>
      <c r="X269" s="88" t="s">
        <v>469</v>
      </c>
      <c r="Y269" s="88" t="s">
        <v>31</v>
      </c>
      <c r="Z269" s="88">
        <v>27.83</v>
      </c>
    </row>
    <row r="270" spans="1:26" s="87" customFormat="1" ht="21.95" customHeight="1">
      <c r="A270" s="180">
        <v>-77.075000000000003</v>
      </c>
      <c r="B270" s="180">
        <v>-126.03749999999999</v>
      </c>
      <c r="C270" s="10" t="s">
        <v>827</v>
      </c>
      <c r="D270" s="10" t="s">
        <v>465</v>
      </c>
      <c r="E270" s="10"/>
      <c r="F270" s="313"/>
      <c r="G270" s="156"/>
      <c r="H270" s="176" t="s">
        <v>476</v>
      </c>
      <c r="I270" s="182" t="s">
        <v>90</v>
      </c>
      <c r="J270" s="81" t="s">
        <v>23</v>
      </c>
      <c r="K270" s="155"/>
      <c r="L270" s="155"/>
      <c r="M270" s="81" t="s">
        <v>151</v>
      </c>
      <c r="N270" s="88" t="s">
        <v>34</v>
      </c>
      <c r="O270" s="56">
        <v>4.25</v>
      </c>
      <c r="P270" s="57" t="s">
        <v>28</v>
      </c>
      <c r="Q270" s="58">
        <v>0.06</v>
      </c>
      <c r="R270" s="82"/>
      <c r="S270" s="61">
        <v>4.3066564858066831</v>
      </c>
      <c r="T270" s="59" t="s">
        <v>28</v>
      </c>
      <c r="U270" s="14">
        <v>0.06</v>
      </c>
      <c r="V270" s="142" t="s">
        <v>477</v>
      </c>
      <c r="W270" s="15">
        <v>12</v>
      </c>
      <c r="X270" s="88" t="s">
        <v>469</v>
      </c>
      <c r="Y270" s="88" t="s">
        <v>31</v>
      </c>
      <c r="Z270" s="88">
        <v>27.83</v>
      </c>
    </row>
    <row r="271" spans="1:26" s="87" customFormat="1" ht="21.95" customHeight="1">
      <c r="A271" s="180"/>
      <c r="B271" s="180"/>
      <c r="C271" s="10" t="s">
        <v>827</v>
      </c>
      <c r="D271" s="10" t="s">
        <v>465</v>
      </c>
      <c r="E271" s="10"/>
      <c r="F271" s="313"/>
      <c r="G271" s="156" t="s">
        <v>478</v>
      </c>
      <c r="H271" s="176"/>
      <c r="I271" s="182"/>
      <c r="J271" s="81"/>
      <c r="K271" s="155"/>
      <c r="L271" s="155"/>
      <c r="M271" s="81"/>
      <c r="N271" s="88"/>
      <c r="O271" s="56"/>
      <c r="P271" s="57"/>
      <c r="Q271" s="58"/>
      <c r="R271" s="82"/>
      <c r="S271" s="61"/>
      <c r="T271" s="59"/>
      <c r="U271" s="14"/>
      <c r="V271" s="142"/>
      <c r="W271" s="15"/>
      <c r="X271" s="88"/>
      <c r="Y271" s="88"/>
      <c r="Z271" s="88"/>
    </row>
    <row r="272" spans="1:26" s="87" customFormat="1" ht="21.95" customHeight="1">
      <c r="A272" s="180">
        <v>-77.075000000000003</v>
      </c>
      <c r="B272" s="180">
        <v>-126.24166700000001</v>
      </c>
      <c r="C272" s="10" t="s">
        <v>827</v>
      </c>
      <c r="D272" s="10" t="s">
        <v>465</v>
      </c>
      <c r="E272" s="10"/>
      <c r="F272" s="313"/>
      <c r="G272" s="156"/>
      <c r="H272" s="176" t="s">
        <v>479</v>
      </c>
      <c r="I272" s="182" t="s">
        <v>90</v>
      </c>
      <c r="J272" s="81" t="s">
        <v>23</v>
      </c>
      <c r="K272" s="155" t="s">
        <v>96</v>
      </c>
      <c r="L272" s="155"/>
      <c r="M272" s="81" t="s">
        <v>151</v>
      </c>
      <c r="N272" s="88" t="s">
        <v>34</v>
      </c>
      <c r="O272" s="56">
        <v>4.53</v>
      </c>
      <c r="P272" s="57" t="s">
        <v>28</v>
      </c>
      <c r="Q272" s="58">
        <v>0.04</v>
      </c>
      <c r="R272" s="82"/>
      <c r="S272" s="61">
        <v>4.5903891484010062</v>
      </c>
      <c r="T272" s="59" t="s">
        <v>28</v>
      </c>
      <c r="U272" s="14">
        <v>0.04</v>
      </c>
      <c r="V272" s="142" t="s">
        <v>480</v>
      </c>
      <c r="W272" s="15">
        <v>12</v>
      </c>
      <c r="X272" s="88" t="s">
        <v>469</v>
      </c>
      <c r="Y272" s="88" t="s">
        <v>31</v>
      </c>
      <c r="Z272" s="88">
        <v>27.83</v>
      </c>
    </row>
    <row r="273" spans="1:26" s="87" customFormat="1" ht="21.95" customHeight="1">
      <c r="A273" s="180">
        <v>-77.083299999999994</v>
      </c>
      <c r="B273" s="180">
        <v>-125.925</v>
      </c>
      <c r="C273" s="10" t="s">
        <v>827</v>
      </c>
      <c r="D273" s="10" t="s">
        <v>465</v>
      </c>
      <c r="E273" s="10"/>
      <c r="F273" s="313"/>
      <c r="G273" s="156"/>
      <c r="H273" s="176" t="s">
        <v>481</v>
      </c>
      <c r="I273" s="182" t="s">
        <v>482</v>
      </c>
      <c r="J273" s="81" t="s">
        <v>23</v>
      </c>
      <c r="K273" s="155"/>
      <c r="L273" s="155"/>
      <c r="M273" s="81" t="s">
        <v>151</v>
      </c>
      <c r="N273" s="88" t="s">
        <v>34</v>
      </c>
      <c r="O273" s="56">
        <v>4.55</v>
      </c>
      <c r="P273" s="57" t="s">
        <v>28</v>
      </c>
      <c r="Q273" s="58">
        <v>0.08</v>
      </c>
      <c r="R273" s="82"/>
      <c r="S273" s="61">
        <v>4.6106557671577431</v>
      </c>
      <c r="T273" s="59" t="s">
        <v>28</v>
      </c>
      <c r="U273" s="14">
        <v>0.08</v>
      </c>
      <c r="V273" s="142" t="s">
        <v>483</v>
      </c>
      <c r="W273" s="15">
        <v>12</v>
      </c>
      <c r="X273" s="88" t="s">
        <v>469</v>
      </c>
      <c r="Y273" s="88" t="s">
        <v>31</v>
      </c>
      <c r="Z273" s="88">
        <v>27.83</v>
      </c>
    </row>
    <row r="274" spans="1:26" s="87" customFormat="1" ht="21.95" customHeight="1">
      <c r="A274" s="180">
        <v>-77.097200000000001</v>
      </c>
      <c r="B274" s="180">
        <v>-126.141667</v>
      </c>
      <c r="C274" s="10" t="s">
        <v>827</v>
      </c>
      <c r="D274" s="10" t="s">
        <v>465</v>
      </c>
      <c r="E274" s="10"/>
      <c r="F274" s="313"/>
      <c r="G274" s="156"/>
      <c r="H274" s="176" t="s">
        <v>484</v>
      </c>
      <c r="I274" s="182" t="s">
        <v>482</v>
      </c>
      <c r="J274" s="81" t="s">
        <v>23</v>
      </c>
      <c r="K274" s="155"/>
      <c r="L274" s="155"/>
      <c r="M274" s="81" t="s">
        <v>151</v>
      </c>
      <c r="N274" s="88" t="s">
        <v>34</v>
      </c>
      <c r="O274" s="56">
        <v>4.5999999999999996</v>
      </c>
      <c r="P274" s="57" t="s">
        <v>28</v>
      </c>
      <c r="Q274" s="58">
        <v>0.1</v>
      </c>
      <c r="R274" s="82"/>
      <c r="S274" s="61">
        <v>4.6613223140495865</v>
      </c>
      <c r="T274" s="59" t="s">
        <v>28</v>
      </c>
      <c r="U274" s="14">
        <v>0.1</v>
      </c>
      <c r="V274" s="142" t="s">
        <v>483</v>
      </c>
      <c r="W274" s="15">
        <v>12</v>
      </c>
      <c r="X274" s="88" t="s">
        <v>469</v>
      </c>
      <c r="Y274" s="88" t="s">
        <v>31</v>
      </c>
      <c r="Z274" s="88">
        <v>27.83</v>
      </c>
    </row>
    <row r="275" spans="1:26" s="87" customFormat="1" ht="21.95" customHeight="1">
      <c r="A275" s="180">
        <v>-77.075000000000003</v>
      </c>
      <c r="B275" s="180">
        <v>-126.176389</v>
      </c>
      <c r="C275" s="10" t="s">
        <v>827</v>
      </c>
      <c r="D275" s="10" t="s">
        <v>465</v>
      </c>
      <c r="E275" s="10"/>
      <c r="F275" s="313"/>
      <c r="G275" s="156"/>
      <c r="H275" s="176" t="s">
        <v>485</v>
      </c>
      <c r="I275" s="182" t="s">
        <v>482</v>
      </c>
      <c r="J275" s="81" t="s">
        <v>23</v>
      </c>
      <c r="K275" s="155" t="s">
        <v>96</v>
      </c>
      <c r="L275" s="155"/>
      <c r="M275" s="81" t="s">
        <v>151</v>
      </c>
      <c r="N275" s="88" t="s">
        <v>34</v>
      </c>
      <c r="O275" s="56">
        <v>4.58</v>
      </c>
      <c r="P275" s="57" t="s">
        <v>28</v>
      </c>
      <c r="Q275" s="58">
        <v>0.04</v>
      </c>
      <c r="R275" s="82"/>
      <c r="S275" s="61">
        <v>4.6410556952928497</v>
      </c>
      <c r="T275" s="59" t="s">
        <v>28</v>
      </c>
      <c r="U275" s="14">
        <v>0.04</v>
      </c>
      <c r="V275" s="142" t="s">
        <v>486</v>
      </c>
      <c r="W275" s="15">
        <v>12</v>
      </c>
      <c r="X275" s="88" t="s">
        <v>469</v>
      </c>
      <c r="Y275" s="88" t="s">
        <v>31</v>
      </c>
      <c r="Z275" s="88">
        <v>27.83</v>
      </c>
    </row>
    <row r="276" spans="1:26" s="87" customFormat="1" ht="21.95" customHeight="1">
      <c r="A276" s="180">
        <v>-77.073599999999999</v>
      </c>
      <c r="B276" s="180">
        <v>-126.301389</v>
      </c>
      <c r="C276" s="10" t="s">
        <v>827</v>
      </c>
      <c r="D276" s="10" t="s">
        <v>465</v>
      </c>
      <c r="E276" s="10"/>
      <c r="F276" s="313"/>
      <c r="G276" s="156"/>
      <c r="H276" s="176" t="s">
        <v>487</v>
      </c>
      <c r="I276" s="182" t="s">
        <v>488</v>
      </c>
      <c r="J276" s="81" t="s">
        <v>23</v>
      </c>
      <c r="K276" s="155" t="s">
        <v>96</v>
      </c>
      <c r="L276" s="155"/>
      <c r="M276" s="81" t="s">
        <v>151</v>
      </c>
      <c r="N276" s="88" t="s">
        <v>34</v>
      </c>
      <c r="O276" s="56">
        <v>4.45</v>
      </c>
      <c r="P276" s="57" t="s">
        <v>28</v>
      </c>
      <c r="Q276" s="58">
        <v>0.02</v>
      </c>
      <c r="R276" s="82"/>
      <c r="S276" s="61">
        <v>4.509322673374057</v>
      </c>
      <c r="T276" s="59" t="s">
        <v>28</v>
      </c>
      <c r="U276" s="14">
        <v>0.02</v>
      </c>
      <c r="V276" s="142" t="s">
        <v>489</v>
      </c>
      <c r="W276" s="15">
        <v>12</v>
      </c>
      <c r="X276" s="88" t="s">
        <v>469</v>
      </c>
      <c r="Y276" s="88" t="s">
        <v>31</v>
      </c>
      <c r="Z276" s="88">
        <v>27.83</v>
      </c>
    </row>
    <row r="277" spans="1:26" s="87" customFormat="1" ht="21.95" customHeight="1">
      <c r="A277" s="180"/>
      <c r="B277" s="180"/>
      <c r="C277" s="10" t="s">
        <v>827</v>
      </c>
      <c r="D277" s="10" t="s">
        <v>465</v>
      </c>
      <c r="E277" s="10"/>
      <c r="F277" s="313"/>
      <c r="G277" s="156" t="s">
        <v>490</v>
      </c>
      <c r="H277" s="176"/>
      <c r="I277" s="182"/>
      <c r="J277" s="81"/>
      <c r="K277" s="155"/>
      <c r="L277" s="155"/>
      <c r="M277" s="81"/>
      <c r="N277" s="88"/>
      <c r="O277" s="56"/>
      <c r="P277" s="57"/>
      <c r="Q277" s="58"/>
      <c r="R277" s="82"/>
      <c r="S277" s="61"/>
      <c r="T277" s="59"/>
      <c r="U277" s="14"/>
      <c r="V277" s="142"/>
      <c r="W277" s="15"/>
      <c r="X277" s="88"/>
      <c r="Y277" s="88"/>
      <c r="Z277" s="88"/>
    </row>
    <row r="278" spans="1:26" s="87" customFormat="1" ht="21.95" customHeight="1">
      <c r="A278" s="180">
        <v>-77.037499999999994</v>
      </c>
      <c r="B278" s="180">
        <v>-126.02500000000001</v>
      </c>
      <c r="C278" s="10" t="s">
        <v>827</v>
      </c>
      <c r="D278" s="10" t="s">
        <v>465</v>
      </c>
      <c r="E278" s="10"/>
      <c r="F278" s="313"/>
      <c r="G278" s="156"/>
      <c r="H278" s="176" t="s">
        <v>491</v>
      </c>
      <c r="I278" s="182" t="s">
        <v>403</v>
      </c>
      <c r="J278" s="81" t="s">
        <v>23</v>
      </c>
      <c r="K278" s="155"/>
      <c r="L278" s="155"/>
      <c r="M278" s="81" t="s">
        <v>151</v>
      </c>
      <c r="N278" s="88" t="s">
        <v>34</v>
      </c>
      <c r="O278" s="56">
        <v>4.8099999999999996</v>
      </c>
      <c r="P278" s="57" t="s">
        <v>28</v>
      </c>
      <c r="Q278" s="58">
        <v>0.06</v>
      </c>
      <c r="R278" s="82"/>
      <c r="S278" s="61">
        <v>4.8741218109953284</v>
      </c>
      <c r="T278" s="59" t="s">
        <v>28</v>
      </c>
      <c r="U278" s="14">
        <v>0.06</v>
      </c>
      <c r="V278" s="142" t="s">
        <v>492</v>
      </c>
      <c r="W278" s="15">
        <v>12</v>
      </c>
      <c r="X278" s="88" t="s">
        <v>469</v>
      </c>
      <c r="Y278" s="88" t="s">
        <v>31</v>
      </c>
      <c r="Z278" s="88">
        <v>27.83</v>
      </c>
    </row>
    <row r="279" spans="1:26" s="87" customFormat="1" ht="21.95" customHeight="1">
      <c r="A279" s="180">
        <v>-77.0625</v>
      </c>
      <c r="B279" s="180">
        <v>-126.186111</v>
      </c>
      <c r="C279" s="10" t="s">
        <v>827</v>
      </c>
      <c r="D279" s="10" t="s">
        <v>465</v>
      </c>
      <c r="E279" s="10"/>
      <c r="F279" s="313"/>
      <c r="G279" s="156"/>
      <c r="H279" s="176" t="s">
        <v>493</v>
      </c>
      <c r="I279" s="182" t="s">
        <v>403</v>
      </c>
      <c r="J279" s="81" t="s">
        <v>23</v>
      </c>
      <c r="K279" s="155" t="s">
        <v>96</v>
      </c>
      <c r="L279" s="155"/>
      <c r="M279" s="81" t="s">
        <v>151</v>
      </c>
      <c r="N279" s="88" t="s">
        <v>34</v>
      </c>
      <c r="O279" s="56">
        <v>5.08</v>
      </c>
      <c r="P279" s="57" t="s">
        <v>28</v>
      </c>
      <c r="Q279" s="58">
        <v>0.14000000000000001</v>
      </c>
      <c r="R279" s="82"/>
      <c r="S279" s="61">
        <v>5.1477211642112826</v>
      </c>
      <c r="T279" s="59" t="s">
        <v>28</v>
      </c>
      <c r="U279" s="14">
        <v>0.14000000000000001</v>
      </c>
      <c r="V279" s="142" t="s">
        <v>492</v>
      </c>
      <c r="W279" s="15">
        <v>12</v>
      </c>
      <c r="X279" s="88" t="s">
        <v>469</v>
      </c>
      <c r="Y279" s="88" t="s">
        <v>31</v>
      </c>
      <c r="Z279" s="88">
        <v>27.83</v>
      </c>
    </row>
    <row r="280" spans="1:26" s="87" customFormat="1" ht="21.95" customHeight="1">
      <c r="A280" s="180">
        <v>-77.083299999999994</v>
      </c>
      <c r="B280" s="180">
        <v>-125.925</v>
      </c>
      <c r="C280" s="10" t="s">
        <v>827</v>
      </c>
      <c r="D280" s="10" t="s">
        <v>465</v>
      </c>
      <c r="E280" s="10"/>
      <c r="F280" s="313"/>
      <c r="G280" s="156"/>
      <c r="H280" s="176" t="s">
        <v>494</v>
      </c>
      <c r="I280" s="182" t="s">
        <v>86</v>
      </c>
      <c r="J280" s="81" t="s">
        <v>23</v>
      </c>
      <c r="K280" s="155"/>
      <c r="L280" s="155"/>
      <c r="M280" s="81" t="s">
        <v>151</v>
      </c>
      <c r="N280" s="88" t="s">
        <v>34</v>
      </c>
      <c r="O280" s="56">
        <v>5.36</v>
      </c>
      <c r="P280" s="57" t="s">
        <v>28</v>
      </c>
      <c r="Q280" s="58">
        <v>0.04</v>
      </c>
      <c r="R280" s="82"/>
      <c r="S280" s="61">
        <v>5.4314538268056056</v>
      </c>
      <c r="T280" s="59" t="s">
        <v>28</v>
      </c>
      <c r="U280" s="14">
        <v>0.04</v>
      </c>
      <c r="V280" s="142" t="s">
        <v>495</v>
      </c>
      <c r="W280" s="15">
        <v>12</v>
      </c>
      <c r="X280" s="88" t="s">
        <v>469</v>
      </c>
      <c r="Y280" s="88" t="s">
        <v>31</v>
      </c>
      <c r="Z280" s="88">
        <v>27.83</v>
      </c>
    </row>
    <row r="281" spans="1:26" s="87" customFormat="1" ht="21.95" customHeight="1">
      <c r="A281" s="180">
        <v>-77.083299999999994</v>
      </c>
      <c r="B281" s="180">
        <v>-125.925</v>
      </c>
      <c r="C281" s="10" t="s">
        <v>827</v>
      </c>
      <c r="D281" s="10" t="s">
        <v>465</v>
      </c>
      <c r="E281" s="10"/>
      <c r="F281" s="313"/>
      <c r="G281" s="156"/>
      <c r="H281" s="176" t="s">
        <v>496</v>
      </c>
      <c r="I281" s="182" t="s">
        <v>403</v>
      </c>
      <c r="J281" s="81" t="s">
        <v>23</v>
      </c>
      <c r="K281" s="155"/>
      <c r="L281" s="155"/>
      <c r="M281" s="81" t="s">
        <v>151</v>
      </c>
      <c r="N281" s="88" t="s">
        <v>34</v>
      </c>
      <c r="O281" s="56">
        <v>5.53</v>
      </c>
      <c r="P281" s="57" t="s">
        <v>28</v>
      </c>
      <c r="Q281" s="58">
        <v>0.14000000000000001</v>
      </c>
      <c r="R281" s="82"/>
      <c r="S281" s="61">
        <v>5.6037200862378729</v>
      </c>
      <c r="T281" s="59" t="s">
        <v>28</v>
      </c>
      <c r="U281" s="14">
        <v>0.14000000000000001</v>
      </c>
      <c r="V281" s="142" t="s">
        <v>497</v>
      </c>
      <c r="W281" s="15">
        <v>12</v>
      </c>
      <c r="X281" s="88" t="s">
        <v>469</v>
      </c>
      <c r="Y281" s="88" t="s">
        <v>31</v>
      </c>
      <c r="Z281" s="88">
        <v>27.83</v>
      </c>
    </row>
    <row r="282" spans="1:26" s="87" customFormat="1" ht="21.95" customHeight="1">
      <c r="A282" s="180">
        <v>-77.075000000000003</v>
      </c>
      <c r="B282" s="180">
        <v>-126.07638900000001</v>
      </c>
      <c r="C282" s="10" t="s">
        <v>827</v>
      </c>
      <c r="D282" s="10" t="s">
        <v>465</v>
      </c>
      <c r="E282" s="10"/>
      <c r="F282" s="313"/>
      <c r="G282" s="156"/>
      <c r="H282" s="176" t="s">
        <v>498</v>
      </c>
      <c r="I282" s="182" t="s">
        <v>403</v>
      </c>
      <c r="J282" s="81" t="s">
        <v>23</v>
      </c>
      <c r="K282" s="155"/>
      <c r="L282" s="155"/>
      <c r="M282" s="81" t="s">
        <v>151</v>
      </c>
      <c r="N282" s="88" t="s">
        <v>34</v>
      </c>
      <c r="O282" s="56">
        <v>5.69</v>
      </c>
      <c r="P282" s="57" t="s">
        <v>28</v>
      </c>
      <c r="Q282" s="58">
        <v>0.12</v>
      </c>
      <c r="R282" s="82"/>
      <c r="S282" s="61">
        <v>5.7658530362917721</v>
      </c>
      <c r="T282" s="59" t="s">
        <v>28</v>
      </c>
      <c r="U282" s="14">
        <v>0.12</v>
      </c>
      <c r="V282" s="142" t="s">
        <v>497</v>
      </c>
      <c r="W282" s="15">
        <v>12</v>
      </c>
      <c r="X282" s="88" t="s">
        <v>469</v>
      </c>
      <c r="Y282" s="88" t="s">
        <v>31</v>
      </c>
      <c r="Z282" s="88">
        <v>27.83</v>
      </c>
    </row>
    <row r="283" spans="1:26" s="87" customFormat="1" ht="21.95" customHeight="1">
      <c r="A283" s="180"/>
      <c r="B283" s="180"/>
      <c r="C283" s="10" t="s">
        <v>827</v>
      </c>
      <c r="D283" s="180"/>
      <c r="E283" s="180"/>
      <c r="F283" s="313"/>
      <c r="G283" s="156"/>
      <c r="H283" s="176"/>
      <c r="I283" s="182"/>
      <c r="J283" s="81"/>
      <c r="K283" s="182"/>
      <c r="L283" s="182"/>
      <c r="M283" s="81"/>
      <c r="N283" s="88"/>
      <c r="O283" s="56"/>
      <c r="P283" s="57"/>
      <c r="Q283" s="58"/>
      <c r="R283" s="82"/>
      <c r="S283" s="61"/>
      <c r="T283" s="59"/>
      <c r="U283" s="14"/>
      <c r="V283" s="142"/>
      <c r="W283" s="15"/>
      <c r="X283" s="88"/>
      <c r="Y283" s="88"/>
      <c r="Z283" s="88"/>
    </row>
    <row r="284" spans="1:26" s="87" customFormat="1" ht="21.95" customHeight="1">
      <c r="A284" s="10"/>
      <c r="B284" s="10"/>
      <c r="C284" s="10" t="s">
        <v>827</v>
      </c>
      <c r="D284" s="10" t="s">
        <v>499</v>
      </c>
      <c r="E284" s="10"/>
      <c r="F284" s="314" t="s">
        <v>500</v>
      </c>
      <c r="H284" s="82"/>
      <c r="I284" s="81"/>
      <c r="J284" s="81"/>
      <c r="K284" s="81"/>
      <c r="L284" s="81"/>
      <c r="M284" s="81"/>
      <c r="N284" s="88"/>
      <c r="O284" s="94"/>
      <c r="P284" s="95"/>
      <c r="Q284" s="96"/>
      <c r="R284" s="82"/>
      <c r="S284" s="61"/>
      <c r="T284" s="7"/>
      <c r="U284" s="14"/>
      <c r="V284" s="142"/>
      <c r="W284" s="15"/>
      <c r="X284" s="88"/>
      <c r="Y284" s="88"/>
      <c r="Z284" s="88"/>
    </row>
    <row r="285" spans="1:26" s="87" customFormat="1" ht="21.95" customHeight="1">
      <c r="A285" s="10"/>
      <c r="B285" s="10"/>
      <c r="C285" s="10" t="s">
        <v>827</v>
      </c>
      <c r="D285" s="10"/>
      <c r="E285" s="10"/>
      <c r="F285" s="314"/>
      <c r="G285" s="183" t="s">
        <v>501</v>
      </c>
      <c r="H285" s="82"/>
      <c r="I285" s="81"/>
      <c r="J285" s="81"/>
      <c r="K285" s="81"/>
      <c r="L285" s="81"/>
      <c r="M285" s="81"/>
      <c r="N285" s="88"/>
      <c r="O285" s="94"/>
      <c r="P285" s="95"/>
      <c r="Q285" s="96"/>
      <c r="R285" s="82"/>
      <c r="S285" s="61"/>
      <c r="T285" s="7"/>
      <c r="U285" s="14"/>
      <c r="V285" s="142"/>
      <c r="W285" s="15"/>
      <c r="X285" s="88"/>
      <c r="Y285" s="88"/>
      <c r="Z285" s="88"/>
    </row>
    <row r="286" spans="1:26" s="87" customFormat="1" ht="21.95" customHeight="1">
      <c r="A286" s="184">
        <v>-77.212640798375801</v>
      </c>
      <c r="B286" s="185">
        <v>-126.923523818663</v>
      </c>
      <c r="C286" s="10" t="s">
        <v>827</v>
      </c>
      <c r="D286" s="10" t="s">
        <v>499</v>
      </c>
      <c r="E286" s="10"/>
      <c r="F286" s="313"/>
      <c r="G286" s="8"/>
      <c r="H286" s="186" t="s">
        <v>502</v>
      </c>
      <c r="I286" s="187" t="s">
        <v>81</v>
      </c>
      <c r="J286" s="149" t="s">
        <v>265</v>
      </c>
      <c r="K286" s="158"/>
      <c r="L286" s="158"/>
      <c r="M286" s="159" t="s">
        <v>174</v>
      </c>
      <c r="N286" s="88"/>
      <c r="O286" s="94" t="s">
        <v>503</v>
      </c>
      <c r="P286" s="95"/>
      <c r="Q286" s="96"/>
      <c r="R286" s="82"/>
      <c r="S286" s="73" t="s">
        <v>503</v>
      </c>
      <c r="T286" s="7" t="s">
        <v>28</v>
      </c>
      <c r="U286" s="14">
        <v>0</v>
      </c>
      <c r="V286" s="142" t="s">
        <v>504</v>
      </c>
      <c r="W286" s="15">
        <v>7</v>
      </c>
      <c r="X286" s="88" t="s">
        <v>429</v>
      </c>
      <c r="Y286" s="88" t="s">
        <v>430</v>
      </c>
      <c r="Z286" s="88"/>
    </row>
    <row r="287" spans="1:26" s="87" customFormat="1" ht="21.95" customHeight="1">
      <c r="A287" s="184">
        <v>-77.203208818982205</v>
      </c>
      <c r="B287" s="185">
        <v>-127.040118029665</v>
      </c>
      <c r="C287" s="10" t="s">
        <v>827</v>
      </c>
      <c r="D287" s="10" t="s">
        <v>499</v>
      </c>
      <c r="E287" s="10"/>
      <c r="F287" s="313"/>
      <c r="G287" s="8"/>
      <c r="H287" s="186" t="s">
        <v>505</v>
      </c>
      <c r="I287" s="187" t="s">
        <v>164</v>
      </c>
      <c r="J287" s="149" t="s">
        <v>265</v>
      </c>
      <c r="K287" s="158"/>
      <c r="L287" s="158"/>
      <c r="M287" s="159" t="s">
        <v>174</v>
      </c>
      <c r="N287" s="188"/>
      <c r="O287" s="56">
        <v>0.17</v>
      </c>
      <c r="P287" s="57" t="s">
        <v>28</v>
      </c>
      <c r="Q287" s="58">
        <v>0.6</v>
      </c>
      <c r="R287" s="82"/>
      <c r="S287" s="49">
        <v>0.17</v>
      </c>
      <c r="T287" s="59" t="s">
        <v>28</v>
      </c>
      <c r="U287" s="14">
        <v>0.6</v>
      </c>
      <c r="V287" s="189" t="s">
        <v>506</v>
      </c>
      <c r="W287" s="15">
        <v>7</v>
      </c>
      <c r="X287" s="88" t="s">
        <v>429</v>
      </c>
      <c r="Y287" s="88" t="s">
        <v>430</v>
      </c>
      <c r="Z287" s="88"/>
    </row>
    <row r="288" spans="1:26" s="87" customFormat="1" ht="21.95" customHeight="1">
      <c r="A288" s="184">
        <v>-77.223111252110002</v>
      </c>
      <c r="B288" s="185">
        <v>-127.02387163896699</v>
      </c>
      <c r="C288" s="10" t="s">
        <v>827</v>
      </c>
      <c r="D288" s="10" t="s">
        <v>499</v>
      </c>
      <c r="E288" s="10"/>
      <c r="F288" s="313"/>
      <c r="G288" s="8"/>
      <c r="H288" s="190" t="s">
        <v>507</v>
      </c>
      <c r="I288" s="167" t="s">
        <v>164</v>
      </c>
      <c r="J288" s="149" t="s">
        <v>265</v>
      </c>
      <c r="K288" s="158"/>
      <c r="L288" s="158"/>
      <c r="M288" s="159" t="s">
        <v>174</v>
      </c>
      <c r="N288" s="88"/>
      <c r="O288" s="97">
        <v>0.2</v>
      </c>
      <c r="P288" s="62" t="s">
        <v>28</v>
      </c>
      <c r="Q288" s="98">
        <v>0.4</v>
      </c>
      <c r="R288" s="82"/>
      <c r="S288" s="49">
        <v>0.2</v>
      </c>
      <c r="T288" s="59" t="s">
        <v>28</v>
      </c>
      <c r="U288" s="14">
        <v>0.4</v>
      </c>
      <c r="V288" s="142" t="s">
        <v>504</v>
      </c>
      <c r="W288" s="15">
        <v>7</v>
      </c>
      <c r="X288" s="88" t="s">
        <v>429</v>
      </c>
      <c r="Y288" s="88" t="s">
        <v>430</v>
      </c>
      <c r="Z288" s="88"/>
    </row>
    <row r="289" spans="1:57" s="87" customFormat="1" ht="21.95" customHeight="1">
      <c r="A289" s="191">
        <v>-77.198550488181695</v>
      </c>
      <c r="B289" s="192">
        <v>-127.069418902631</v>
      </c>
      <c r="C289" s="10" t="s">
        <v>827</v>
      </c>
      <c r="D289" s="10" t="s">
        <v>499</v>
      </c>
      <c r="E289" s="10"/>
      <c r="F289" s="313"/>
      <c r="G289" s="8"/>
      <c r="H289" s="190" t="s">
        <v>508</v>
      </c>
      <c r="I289" s="167" t="s">
        <v>81</v>
      </c>
      <c r="J289" s="149" t="s">
        <v>265</v>
      </c>
      <c r="K289" s="158"/>
      <c r="L289" s="158"/>
      <c r="M289" s="159" t="s">
        <v>174</v>
      </c>
      <c r="N289" s="88"/>
      <c r="O289" s="97">
        <v>1</v>
      </c>
      <c r="P289" s="62" t="s">
        <v>28</v>
      </c>
      <c r="Q289" s="98">
        <v>0.2</v>
      </c>
      <c r="R289" s="82"/>
      <c r="S289" s="49">
        <v>1</v>
      </c>
      <c r="T289" s="59" t="s">
        <v>28</v>
      </c>
      <c r="U289" s="14">
        <v>0.2</v>
      </c>
      <c r="V289" s="142" t="s">
        <v>504</v>
      </c>
      <c r="W289" s="15">
        <v>7</v>
      </c>
      <c r="X289" s="88" t="s">
        <v>429</v>
      </c>
      <c r="Y289" s="88" t="s">
        <v>430</v>
      </c>
      <c r="Z289" s="88"/>
    </row>
    <row r="290" spans="1:57" s="87" customFormat="1" ht="21.95" customHeight="1">
      <c r="A290" s="87">
        <v>-77.216920999999999</v>
      </c>
      <c r="B290" s="87">
        <v>-126.89927</v>
      </c>
      <c r="C290" s="10" t="s">
        <v>827</v>
      </c>
      <c r="D290" s="10" t="s">
        <v>499</v>
      </c>
      <c r="E290" s="10"/>
      <c r="F290" s="315"/>
      <c r="I290" s="167"/>
      <c r="J290" s="159" t="s">
        <v>23</v>
      </c>
      <c r="K290" s="158"/>
      <c r="L290" s="158"/>
      <c r="M290" s="81" t="s">
        <v>509</v>
      </c>
      <c r="N290" s="88"/>
      <c r="O290" s="56">
        <v>0.48</v>
      </c>
      <c r="P290" s="62" t="s">
        <v>28</v>
      </c>
      <c r="Q290" s="58">
        <v>0.02</v>
      </c>
      <c r="R290" s="82"/>
      <c r="S290" s="61">
        <f>O290*28.201/27.83</f>
        <v>0.48639885016169604</v>
      </c>
      <c r="T290" s="62" t="s">
        <v>28</v>
      </c>
      <c r="U290" s="58">
        <v>0.02</v>
      </c>
      <c r="V290" s="142" t="s">
        <v>510</v>
      </c>
      <c r="W290" s="15"/>
      <c r="X290" s="88" t="s">
        <v>511</v>
      </c>
      <c r="Y290" s="88" t="s">
        <v>31</v>
      </c>
      <c r="Z290" s="88">
        <v>27.83</v>
      </c>
    </row>
    <row r="291" spans="1:57" s="87" customFormat="1" ht="21.95" customHeight="1">
      <c r="C291" s="10" t="s">
        <v>827</v>
      </c>
      <c r="D291" s="10"/>
      <c r="E291" s="10"/>
      <c r="F291" s="313"/>
      <c r="G291" s="8"/>
      <c r="H291" s="190"/>
      <c r="I291" s="167"/>
      <c r="J291" s="159"/>
      <c r="K291" s="158"/>
      <c r="L291" s="158"/>
      <c r="N291" s="88"/>
      <c r="O291" s="56"/>
      <c r="P291" s="62"/>
      <c r="Q291" s="58"/>
      <c r="R291" s="82"/>
      <c r="S291" s="61"/>
      <c r="T291" s="62"/>
      <c r="U291" s="58"/>
      <c r="V291" s="142"/>
      <c r="W291" s="15"/>
      <c r="X291" s="88"/>
      <c r="Y291" s="88"/>
      <c r="Z291" s="88"/>
    </row>
    <row r="292" spans="1:57" s="87" customFormat="1" ht="21.95" customHeight="1">
      <c r="C292" s="10" t="s">
        <v>827</v>
      </c>
      <c r="D292" s="10"/>
      <c r="E292" s="10"/>
      <c r="F292" s="313"/>
      <c r="G292" s="8" t="s">
        <v>512</v>
      </c>
      <c r="H292" s="190"/>
      <c r="I292" s="167"/>
      <c r="J292" s="81"/>
      <c r="K292" s="158"/>
      <c r="L292" s="158"/>
      <c r="N292" s="88"/>
      <c r="O292" s="97"/>
      <c r="P292" s="62"/>
      <c r="Q292" s="98"/>
      <c r="R292" s="82"/>
      <c r="S292" s="49"/>
      <c r="T292" s="59"/>
      <c r="U292" s="14"/>
      <c r="V292" s="331"/>
      <c r="W292" s="81"/>
      <c r="X292" s="332"/>
      <c r="Y292" s="279"/>
      <c r="Z292" s="333"/>
      <c r="AA292" s="334"/>
      <c r="AB292" s="335">
        <v>21</v>
      </c>
    </row>
    <row r="293" spans="1:57" s="87" customFormat="1" ht="21.95" customHeight="1">
      <c r="A293" s="193">
        <v>-77.079480912535004</v>
      </c>
      <c r="B293" s="193">
        <v>-126.667311885469</v>
      </c>
      <c r="C293" s="10" t="s">
        <v>827</v>
      </c>
      <c r="D293" s="10" t="s">
        <v>499</v>
      </c>
      <c r="E293" s="10"/>
      <c r="F293" s="313"/>
      <c r="G293" s="8"/>
      <c r="H293" s="190" t="s">
        <v>513</v>
      </c>
      <c r="I293" s="155" t="s">
        <v>514</v>
      </c>
      <c r="J293" s="149" t="s">
        <v>265</v>
      </c>
      <c r="K293" s="158"/>
      <c r="L293" s="158"/>
      <c r="M293" s="159" t="s">
        <v>174</v>
      </c>
      <c r="N293" s="88"/>
      <c r="O293" s="97">
        <v>1.6</v>
      </c>
      <c r="P293" s="62" t="s">
        <v>28</v>
      </c>
      <c r="Q293" s="98">
        <v>0.4</v>
      </c>
      <c r="R293" s="82"/>
      <c r="S293" s="99">
        <v>1.6</v>
      </c>
      <c r="T293" s="59" t="s">
        <v>28</v>
      </c>
      <c r="U293" s="101">
        <v>0.4</v>
      </c>
      <c r="V293" s="142" t="s">
        <v>515</v>
      </c>
      <c r="W293" s="15">
        <v>7</v>
      </c>
      <c r="X293" s="88" t="s">
        <v>429</v>
      </c>
      <c r="Y293" s="88" t="s">
        <v>430</v>
      </c>
      <c r="Z293" s="88"/>
      <c r="AA293" s="11"/>
      <c r="AB293" s="11"/>
      <c r="AC293" s="11"/>
      <c r="AD293" s="11"/>
      <c r="AE293" s="11"/>
      <c r="AF293" s="11"/>
      <c r="AG293" s="11"/>
      <c r="AH293" s="11"/>
      <c r="AI293" s="11"/>
      <c r="AJ293" s="11"/>
    </row>
    <row r="294" spans="1:57" s="87" customFormat="1" ht="21.95" customHeight="1">
      <c r="A294" s="193"/>
      <c r="B294" s="193"/>
      <c r="C294" s="10"/>
      <c r="D294" s="10"/>
      <c r="E294" s="10"/>
      <c r="F294" s="313"/>
      <c r="G294" s="8"/>
      <c r="H294" s="190" t="s">
        <v>513</v>
      </c>
      <c r="I294" s="155" t="s">
        <v>514</v>
      </c>
      <c r="J294" s="149" t="s">
        <v>847</v>
      </c>
      <c r="K294" s="158"/>
      <c r="L294" s="158"/>
      <c r="M294" s="159"/>
      <c r="N294" s="88"/>
      <c r="O294" s="61">
        <v>1.48</v>
      </c>
      <c r="P294" s="12" t="s">
        <v>28</v>
      </c>
      <c r="Q294" s="14">
        <v>0.33</v>
      </c>
      <c r="R294" s="82"/>
      <c r="S294" s="61">
        <v>1.48</v>
      </c>
      <c r="T294" s="12" t="s">
        <v>28</v>
      </c>
      <c r="U294" s="14">
        <v>0.33</v>
      </c>
      <c r="V294" s="142" t="s">
        <v>515</v>
      </c>
      <c r="W294" s="15">
        <v>15</v>
      </c>
      <c r="X294" s="88" t="s">
        <v>848</v>
      </c>
      <c r="Y294" s="88" t="s">
        <v>430</v>
      </c>
      <c r="Z294" s="88"/>
      <c r="AA294" s="11"/>
      <c r="AB294" s="11"/>
      <c r="AC294" s="11"/>
      <c r="AD294" s="11"/>
      <c r="AE294" s="11"/>
      <c r="AF294" s="11"/>
      <c r="AG294" s="11"/>
      <c r="AH294" s="11"/>
      <c r="AI294" s="11"/>
      <c r="AJ294" s="11"/>
    </row>
    <row r="295" spans="1:57" s="87" customFormat="1" ht="21.95" customHeight="1">
      <c r="A295" s="193">
        <v>-77.084819661235898</v>
      </c>
      <c r="B295" s="193">
        <v>-127.040762916105</v>
      </c>
      <c r="C295" s="10" t="s">
        <v>827</v>
      </c>
      <c r="D295" s="10" t="s">
        <v>499</v>
      </c>
      <c r="E295" s="10"/>
      <c r="F295" s="313"/>
      <c r="G295" s="8"/>
      <c r="H295" s="190"/>
      <c r="I295" s="155" t="s">
        <v>90</v>
      </c>
      <c r="J295" s="149" t="s">
        <v>23</v>
      </c>
      <c r="K295" s="158"/>
      <c r="L295" s="158"/>
      <c r="M295" s="159" t="s">
        <v>509</v>
      </c>
      <c r="N295" s="88"/>
      <c r="O295" s="56">
        <v>1.08</v>
      </c>
      <c r="P295" s="62" t="s">
        <v>28</v>
      </c>
      <c r="Q295" s="58">
        <v>0.1</v>
      </c>
      <c r="R295" s="82"/>
      <c r="S295" s="61">
        <f t="shared" ref="S295:S296" si="0">O295*28.201/27.83</f>
        <v>1.0943974128638161</v>
      </c>
      <c r="T295" s="59" t="s">
        <v>28</v>
      </c>
      <c r="U295" s="58">
        <v>0.1</v>
      </c>
      <c r="V295" s="142" t="s">
        <v>516</v>
      </c>
      <c r="W295" s="15">
        <v>11</v>
      </c>
      <c r="X295" s="88" t="s">
        <v>511</v>
      </c>
      <c r="Y295" s="88" t="s">
        <v>31</v>
      </c>
      <c r="Z295" s="88">
        <v>27.83</v>
      </c>
      <c r="AA295" s="11"/>
      <c r="AB295" s="11"/>
      <c r="AC295" s="11"/>
      <c r="AD295" s="11"/>
      <c r="AE295" s="11"/>
      <c r="AF295" s="11"/>
      <c r="AG295" s="11"/>
      <c r="AH295" s="11"/>
      <c r="AI295" s="11"/>
      <c r="AJ295" s="11"/>
    </row>
    <row r="296" spans="1:57" s="87" customFormat="1" ht="21.95" customHeight="1">
      <c r="A296" s="193">
        <v>-77.077056092518205</v>
      </c>
      <c r="B296" s="193">
        <v>-126.968584762215</v>
      </c>
      <c r="C296" s="10" t="s">
        <v>827</v>
      </c>
      <c r="D296" s="10" t="s">
        <v>499</v>
      </c>
      <c r="E296" s="10"/>
      <c r="F296" s="313"/>
      <c r="G296" s="8"/>
      <c r="H296" s="190"/>
      <c r="I296" s="155"/>
      <c r="J296" s="149" t="s">
        <v>23</v>
      </c>
      <c r="K296" s="158"/>
      <c r="L296" s="158"/>
      <c r="M296" s="159" t="s">
        <v>509</v>
      </c>
      <c r="N296" s="88"/>
      <c r="O296" s="56">
        <v>1.98</v>
      </c>
      <c r="P296" s="62" t="s">
        <v>28</v>
      </c>
      <c r="Q296" s="58">
        <v>0.1</v>
      </c>
      <c r="R296" s="82"/>
      <c r="S296" s="61">
        <f t="shared" si="0"/>
        <v>2.0063952569169961</v>
      </c>
      <c r="T296" s="59" t="s">
        <v>28</v>
      </c>
      <c r="U296" s="58">
        <v>0.1</v>
      </c>
      <c r="V296" s="13" t="s">
        <v>516</v>
      </c>
      <c r="W296" s="15">
        <v>11</v>
      </c>
      <c r="X296" s="88" t="s">
        <v>511</v>
      </c>
      <c r="Y296" s="88" t="s">
        <v>31</v>
      </c>
      <c r="Z296" s="88">
        <v>27.83</v>
      </c>
      <c r="AA296" s="11"/>
      <c r="AB296" s="11"/>
      <c r="AC296" s="11"/>
      <c r="AD296" s="11"/>
      <c r="AE296" s="11"/>
      <c r="AF296" s="11"/>
      <c r="AG296" s="11"/>
      <c r="AH296" s="11"/>
      <c r="AI296" s="11"/>
      <c r="AJ296" s="11"/>
    </row>
    <row r="297" spans="1:57" s="87" customFormat="1" ht="21.95" customHeight="1">
      <c r="D297" s="10"/>
      <c r="E297" s="10"/>
      <c r="F297" s="313"/>
      <c r="G297" s="8"/>
      <c r="H297" s="190"/>
      <c r="I297" s="155"/>
      <c r="J297" s="81"/>
      <c r="K297" s="155"/>
      <c r="L297" s="155"/>
      <c r="M297" s="81"/>
      <c r="N297" s="88"/>
      <c r="O297" s="97"/>
      <c r="P297" s="62"/>
      <c r="Q297" s="98"/>
      <c r="R297" s="82"/>
      <c r="S297" s="49"/>
      <c r="T297" s="59"/>
      <c r="U297" s="14"/>
      <c r="W297" s="15"/>
      <c r="X297" s="88"/>
      <c r="Y297" s="88"/>
      <c r="Z297" s="88"/>
      <c r="AA297" s="41"/>
      <c r="AB297" s="41"/>
      <c r="AC297" s="41"/>
      <c r="AD297" s="33"/>
      <c r="AE297" s="33"/>
      <c r="AF297" s="42"/>
      <c r="AG297" s="42"/>
      <c r="AH297" s="29"/>
      <c r="AI297" s="43"/>
      <c r="AJ297" s="71"/>
    </row>
    <row r="298" spans="1:57" s="87" customFormat="1" ht="21.95" customHeight="1">
      <c r="C298" s="88" t="s">
        <v>828</v>
      </c>
      <c r="D298" s="10"/>
      <c r="E298" s="308" t="s">
        <v>817</v>
      </c>
      <c r="F298" s="315"/>
      <c r="G298" s="8"/>
      <c r="H298" s="190"/>
      <c r="I298" s="155"/>
      <c r="J298" s="81"/>
      <c r="K298" s="155"/>
      <c r="L298" s="155"/>
      <c r="M298" s="81"/>
      <c r="N298" s="88"/>
      <c r="O298" s="97"/>
      <c r="P298" s="62"/>
      <c r="Q298" s="98"/>
      <c r="R298" s="82"/>
      <c r="S298" s="49"/>
      <c r="T298" s="59"/>
      <c r="U298" s="14"/>
      <c r="W298" s="15"/>
      <c r="X298" s="88"/>
      <c r="Y298" s="88"/>
      <c r="Z298" s="88"/>
      <c r="AA298" s="41"/>
      <c r="AB298" s="41"/>
      <c r="AC298" s="41"/>
      <c r="AD298" s="33"/>
      <c r="AE298" s="33"/>
      <c r="AF298" s="42"/>
      <c r="AG298" s="42"/>
      <c r="AH298" s="29"/>
      <c r="AI298" s="43"/>
      <c r="AJ298" s="71"/>
    </row>
    <row r="299" spans="1:57" ht="21.95" customHeight="1">
      <c r="C299" s="88" t="s">
        <v>828</v>
      </c>
      <c r="D299" s="11" t="s">
        <v>517</v>
      </c>
      <c r="E299" s="11"/>
      <c r="F299" s="19" t="s">
        <v>518</v>
      </c>
      <c r="H299" s="9"/>
      <c r="S299" s="49"/>
      <c r="T299" s="59"/>
      <c r="V299" s="11"/>
      <c r="Y299" s="10"/>
    </row>
    <row r="300" spans="1:57" ht="21.95" customHeight="1">
      <c r="C300" s="88" t="s">
        <v>828</v>
      </c>
      <c r="D300" s="11" t="s">
        <v>517</v>
      </c>
      <c r="E300" s="11"/>
      <c r="F300" s="311"/>
      <c r="G300" s="8" t="s">
        <v>519</v>
      </c>
      <c r="H300" s="9"/>
      <c r="O300" s="94"/>
      <c r="P300" s="95"/>
      <c r="Q300" s="96"/>
      <c r="S300" s="49"/>
      <c r="T300" s="59"/>
      <c r="Y300" s="10"/>
      <c r="AA300" s="13"/>
      <c r="AB300" s="13"/>
      <c r="AC300" s="13"/>
      <c r="AD300" s="10"/>
      <c r="AF300" s="10"/>
      <c r="AG300" s="18"/>
      <c r="AH300" s="9"/>
      <c r="AI300" s="7"/>
      <c r="AJ300" s="14"/>
    </row>
    <row r="301" spans="1:57" ht="21.95" customHeight="1">
      <c r="A301" s="52">
        <v>-75.949874035028202</v>
      </c>
      <c r="B301" s="52">
        <v>-125.688177461723</v>
      </c>
      <c r="C301" s="88" t="s">
        <v>828</v>
      </c>
      <c r="D301" s="11" t="s">
        <v>517</v>
      </c>
      <c r="E301" s="11"/>
      <c r="F301" s="311"/>
      <c r="H301" s="16" t="s">
        <v>522</v>
      </c>
      <c r="I301" s="7" t="s">
        <v>53</v>
      </c>
      <c r="J301" s="7" t="s">
        <v>23</v>
      </c>
      <c r="K301" s="7" t="s">
        <v>96</v>
      </c>
      <c r="M301" s="7" t="s">
        <v>26</v>
      </c>
      <c r="N301" s="10" t="s">
        <v>27</v>
      </c>
      <c r="O301" s="56">
        <v>26.06</v>
      </c>
      <c r="P301" s="57" t="s">
        <v>28</v>
      </c>
      <c r="Q301" s="58">
        <v>0.21</v>
      </c>
      <c r="S301" s="61">
        <v>26.397918821839077</v>
      </c>
      <c r="T301" s="59" t="s">
        <v>28</v>
      </c>
      <c r="U301" s="14">
        <v>0.21</v>
      </c>
      <c r="V301" s="13" t="s">
        <v>862</v>
      </c>
      <c r="W301" s="15">
        <v>16</v>
      </c>
      <c r="X301" s="10" t="s">
        <v>202</v>
      </c>
      <c r="Y301" s="10" t="s">
        <v>31</v>
      </c>
      <c r="Z301" s="10">
        <v>27.84</v>
      </c>
      <c r="AA301" s="87"/>
      <c r="AB301" s="87"/>
      <c r="AC301" s="87"/>
      <c r="AD301" s="87"/>
      <c r="AE301" s="87"/>
      <c r="AF301" s="87"/>
      <c r="AG301" s="87"/>
      <c r="AH301" s="87"/>
      <c r="AI301" s="87"/>
      <c r="AJ301" s="87"/>
    </row>
    <row r="302" spans="1:57" ht="21.95" customHeight="1">
      <c r="C302" s="88" t="s">
        <v>828</v>
      </c>
      <c r="D302" s="11" t="s">
        <v>517</v>
      </c>
      <c r="E302" s="11"/>
      <c r="F302" s="311"/>
      <c r="G302" s="36" t="s">
        <v>521</v>
      </c>
      <c r="H302" s="9"/>
      <c r="K302" s="24"/>
      <c r="L302" s="24"/>
      <c r="N302" s="37"/>
      <c r="O302" s="48"/>
      <c r="P302" s="29"/>
      <c r="Q302" s="45"/>
      <c r="R302" s="24"/>
      <c r="S302" s="39"/>
      <c r="T302" s="24"/>
      <c r="U302" s="35"/>
      <c r="V302" s="54"/>
      <c r="X302" s="40"/>
      <c r="Y302" s="40"/>
      <c r="Z302" s="40"/>
      <c r="AK302" s="57"/>
      <c r="AL302" s="50"/>
      <c r="AM302" s="29"/>
      <c r="AN302" s="41"/>
      <c r="AO302" s="33"/>
      <c r="AP302" s="33"/>
      <c r="AQ302" s="42"/>
      <c r="AR302" s="29"/>
      <c r="AS302" s="43"/>
      <c r="AT302" s="51"/>
      <c r="AU302" s="51"/>
      <c r="AV302" s="51"/>
      <c r="AW302" s="29"/>
      <c r="AX302" s="41"/>
      <c r="AY302" s="33"/>
      <c r="AZ302" s="42"/>
      <c r="BA302" s="29"/>
      <c r="BB302" s="43"/>
      <c r="BC302" s="29"/>
      <c r="BD302" s="29"/>
      <c r="BE302" s="45"/>
    </row>
    <row r="303" spans="1:57" ht="21.95" customHeight="1">
      <c r="A303" s="52">
        <v>-76.046266882831105</v>
      </c>
      <c r="B303" s="52">
        <v>-124.38511292518</v>
      </c>
      <c r="C303" s="88" t="s">
        <v>828</v>
      </c>
      <c r="D303" s="11" t="s">
        <v>517</v>
      </c>
      <c r="E303" s="11"/>
      <c r="F303" s="311"/>
      <c r="H303" s="16" t="s">
        <v>520</v>
      </c>
      <c r="I303" s="7" t="s">
        <v>53</v>
      </c>
      <c r="J303" s="7" t="s">
        <v>23</v>
      </c>
      <c r="K303" s="7" t="s">
        <v>96</v>
      </c>
      <c r="L303" s="7">
        <v>35</v>
      </c>
      <c r="M303" s="7" t="s">
        <v>26</v>
      </c>
      <c r="N303" s="10" t="s">
        <v>27</v>
      </c>
      <c r="O303" s="194">
        <v>18.8</v>
      </c>
      <c r="P303" s="195" t="s">
        <v>28</v>
      </c>
      <c r="Q303" s="196">
        <v>1.4</v>
      </c>
      <c r="S303" s="163">
        <v>19.043778735632184</v>
      </c>
      <c r="T303" s="344" t="s">
        <v>28</v>
      </c>
      <c r="U303" s="165">
        <v>1.4</v>
      </c>
      <c r="V303" s="17" t="s">
        <v>523</v>
      </c>
      <c r="W303" s="15">
        <v>16</v>
      </c>
      <c r="X303" s="10" t="s">
        <v>202</v>
      </c>
      <c r="Y303" s="10" t="s">
        <v>31</v>
      </c>
      <c r="Z303" s="10">
        <v>27.84</v>
      </c>
    </row>
    <row r="304" spans="1:57" ht="21.95" customHeight="1">
      <c r="A304" s="52">
        <v>-76.046266882831105</v>
      </c>
      <c r="B304" s="52">
        <v>-124.38511292518</v>
      </c>
      <c r="C304" s="88" t="s">
        <v>828</v>
      </c>
      <c r="D304" s="11" t="s">
        <v>517</v>
      </c>
      <c r="E304" s="11"/>
      <c r="F304" s="311"/>
      <c r="H304" s="76" t="s">
        <v>863</v>
      </c>
      <c r="J304" s="7" t="s">
        <v>23</v>
      </c>
      <c r="K304" s="21" t="s">
        <v>96</v>
      </c>
      <c r="L304" s="24"/>
      <c r="M304" s="7" t="s">
        <v>26</v>
      </c>
      <c r="N304" s="37" t="s">
        <v>34</v>
      </c>
      <c r="O304" s="64">
        <v>19.43</v>
      </c>
      <c r="P304" s="57" t="s">
        <v>28</v>
      </c>
      <c r="Q304" s="50">
        <v>0.31</v>
      </c>
      <c r="R304" s="16"/>
      <c r="S304" s="61">
        <v>19.681947916666665</v>
      </c>
      <c r="T304" s="12" t="s">
        <v>28</v>
      </c>
      <c r="U304" s="14">
        <v>0.31</v>
      </c>
      <c r="V304" s="54" t="s">
        <v>524</v>
      </c>
      <c r="W304" s="15">
        <v>16</v>
      </c>
      <c r="X304" s="10" t="s">
        <v>202</v>
      </c>
      <c r="Y304" s="10" t="s">
        <v>31</v>
      </c>
      <c r="Z304" s="10">
        <v>27.84</v>
      </c>
      <c r="AK304" s="7"/>
      <c r="AL304" s="7"/>
    </row>
    <row r="305" spans="1:36" s="87" customFormat="1" ht="21.95" customHeight="1">
      <c r="A305" s="10"/>
      <c r="B305" s="10"/>
      <c r="C305" s="88" t="s">
        <v>828</v>
      </c>
      <c r="D305" s="10"/>
      <c r="E305" s="10"/>
      <c r="F305" s="313"/>
      <c r="G305" s="8"/>
      <c r="H305" s="197"/>
      <c r="I305" s="81"/>
      <c r="J305" s="81"/>
      <c r="K305" s="81"/>
      <c r="L305" s="81"/>
      <c r="M305" s="81"/>
      <c r="N305" s="198"/>
      <c r="O305" s="94"/>
      <c r="P305" s="95"/>
      <c r="Q305" s="96"/>
      <c r="R305" s="82"/>
      <c r="S305" s="49"/>
      <c r="T305" s="59"/>
      <c r="U305" s="14"/>
      <c r="V305" s="199"/>
      <c r="W305" s="15"/>
      <c r="X305" s="88"/>
      <c r="Y305" s="88"/>
      <c r="Z305" s="88"/>
      <c r="AA305" s="11"/>
      <c r="AB305" s="11"/>
      <c r="AC305" s="11"/>
      <c r="AD305" s="11"/>
      <c r="AE305" s="11"/>
      <c r="AF305" s="11"/>
      <c r="AG305" s="11"/>
      <c r="AH305" s="11"/>
      <c r="AI305" s="11"/>
      <c r="AJ305" s="11"/>
    </row>
    <row r="306" spans="1:36" ht="21.95" customHeight="1">
      <c r="A306" s="10"/>
      <c r="B306" s="10"/>
      <c r="C306" s="88" t="s">
        <v>828</v>
      </c>
      <c r="D306" s="10" t="s">
        <v>525</v>
      </c>
      <c r="E306" s="10"/>
      <c r="F306" s="19" t="s">
        <v>818</v>
      </c>
      <c r="H306" s="9"/>
      <c r="O306" s="94"/>
      <c r="P306" s="95"/>
      <c r="Q306" s="96"/>
      <c r="R306" s="16"/>
      <c r="S306" s="49"/>
      <c r="T306" s="59"/>
      <c r="Y306" s="10"/>
    </row>
    <row r="307" spans="1:36" ht="21.95" customHeight="1">
      <c r="A307" s="10">
        <v>-75.748058401899598</v>
      </c>
      <c r="B307" s="10">
        <v>-129.19439358646099</v>
      </c>
      <c r="C307" s="88" t="s">
        <v>828</v>
      </c>
      <c r="D307" s="10" t="s">
        <v>525</v>
      </c>
      <c r="E307" s="10"/>
      <c r="F307" s="313"/>
      <c r="H307" s="16" t="s">
        <v>526</v>
      </c>
      <c r="I307" s="10" t="s">
        <v>22</v>
      </c>
      <c r="J307" s="7" t="s">
        <v>23</v>
      </c>
      <c r="K307" s="10" t="s">
        <v>420</v>
      </c>
      <c r="L307" s="10">
        <v>5157</v>
      </c>
      <c r="M307" s="10" t="s">
        <v>285</v>
      </c>
      <c r="N307" s="37" t="s">
        <v>34</v>
      </c>
      <c r="O307" s="56">
        <v>9.5500000000000007</v>
      </c>
      <c r="P307" s="57" t="s">
        <v>28</v>
      </c>
      <c r="Q307" s="58">
        <v>0.2</v>
      </c>
      <c r="S307" s="61">
        <v>9.6738344109195396</v>
      </c>
      <c r="T307" s="59" t="s">
        <v>28</v>
      </c>
      <c r="U307" s="14">
        <v>0.2</v>
      </c>
      <c r="V307" s="13" t="s">
        <v>527</v>
      </c>
      <c r="W307" s="15">
        <v>16</v>
      </c>
      <c r="X307" s="10" t="s">
        <v>202</v>
      </c>
      <c r="Y307" s="10" t="s">
        <v>31</v>
      </c>
      <c r="Z307" s="10">
        <v>27.84</v>
      </c>
    </row>
    <row r="308" spans="1:36" ht="21.95" customHeight="1">
      <c r="A308" s="10">
        <v>-75.734346824590503</v>
      </c>
      <c r="B308" s="10">
        <v>-129.17528275399101</v>
      </c>
      <c r="C308" s="88" t="s">
        <v>828</v>
      </c>
      <c r="D308" s="10" t="s">
        <v>525</v>
      </c>
      <c r="E308" s="10"/>
      <c r="F308" s="313"/>
      <c r="H308" s="16" t="s">
        <v>528</v>
      </c>
      <c r="I308" s="10" t="s">
        <v>22</v>
      </c>
      <c r="J308" s="7" t="s">
        <v>23</v>
      </c>
      <c r="K308" s="10" t="s">
        <v>420</v>
      </c>
      <c r="L308" s="10">
        <v>5158</v>
      </c>
      <c r="M308" s="10" t="s">
        <v>285</v>
      </c>
      <c r="N308" s="37" t="s">
        <v>34</v>
      </c>
      <c r="O308" s="94">
        <v>3.7</v>
      </c>
      <c r="P308" s="95" t="s">
        <v>28</v>
      </c>
      <c r="Q308" s="96">
        <v>6.3E-2</v>
      </c>
      <c r="S308" s="61">
        <v>3.7479777298850574</v>
      </c>
      <c r="T308" s="59" t="s">
        <v>28</v>
      </c>
      <c r="U308" s="14">
        <v>6.3E-2</v>
      </c>
      <c r="V308" s="13" t="s">
        <v>529</v>
      </c>
      <c r="W308" s="15">
        <v>16</v>
      </c>
      <c r="X308" s="10" t="s">
        <v>202</v>
      </c>
      <c r="Y308" s="10" t="s">
        <v>31</v>
      </c>
      <c r="Z308" s="10">
        <v>27.84</v>
      </c>
    </row>
    <row r="309" spans="1:36" ht="21.95" customHeight="1">
      <c r="A309" s="10">
        <v>-75.736798834703805</v>
      </c>
      <c r="B309" s="10">
        <v>-129.22921402041899</v>
      </c>
      <c r="C309" s="88" t="s">
        <v>828</v>
      </c>
      <c r="D309" s="10" t="s">
        <v>525</v>
      </c>
      <c r="E309" s="10"/>
      <c r="F309" s="313"/>
      <c r="H309" s="16" t="s">
        <v>530</v>
      </c>
      <c r="I309" s="10" t="s">
        <v>53</v>
      </c>
      <c r="J309" s="7" t="s">
        <v>23</v>
      </c>
      <c r="K309" s="10" t="s">
        <v>420</v>
      </c>
      <c r="L309" s="10">
        <v>5159</v>
      </c>
      <c r="M309" s="10" t="s">
        <v>285</v>
      </c>
      <c r="N309" s="37" t="s">
        <v>34</v>
      </c>
      <c r="O309" s="56">
        <v>8.5500000000000007</v>
      </c>
      <c r="P309" s="57" t="s">
        <v>28</v>
      </c>
      <c r="Q309" s="58">
        <v>0.24</v>
      </c>
      <c r="S309" s="61">
        <v>8.6608674568965522</v>
      </c>
      <c r="T309" s="59" t="s">
        <v>28</v>
      </c>
      <c r="U309" s="14">
        <v>0.24</v>
      </c>
      <c r="V309" s="13" t="s">
        <v>531</v>
      </c>
      <c r="W309" s="15">
        <v>16</v>
      </c>
      <c r="X309" s="10" t="s">
        <v>202</v>
      </c>
      <c r="Y309" s="10" t="s">
        <v>31</v>
      </c>
      <c r="Z309" s="10">
        <v>27.84</v>
      </c>
    </row>
    <row r="310" spans="1:36" ht="21.95" customHeight="1">
      <c r="A310" s="10">
        <v>-75.668842431808301</v>
      </c>
      <c r="B310" s="10">
        <v>-129.313640509816</v>
      </c>
      <c r="C310" s="88" t="s">
        <v>828</v>
      </c>
      <c r="D310" s="10" t="s">
        <v>525</v>
      </c>
      <c r="E310" s="10"/>
      <c r="F310" s="313"/>
      <c r="H310" s="16" t="s">
        <v>532</v>
      </c>
      <c r="I310" s="10" t="s">
        <v>533</v>
      </c>
      <c r="J310" s="7" t="s">
        <v>23</v>
      </c>
      <c r="K310" s="10" t="s">
        <v>417</v>
      </c>
      <c r="L310" s="10">
        <v>5194</v>
      </c>
      <c r="M310" s="10" t="s">
        <v>276</v>
      </c>
      <c r="N310" s="37" t="s">
        <v>47</v>
      </c>
      <c r="O310" s="56">
        <v>20.192</v>
      </c>
      <c r="P310" s="57" t="s">
        <v>28</v>
      </c>
      <c r="Q310" s="58">
        <v>9.6000000000000002E-2</v>
      </c>
      <c r="S310" s="61">
        <v>20.453828735632182</v>
      </c>
      <c r="T310" s="59" t="s">
        <v>28</v>
      </c>
      <c r="U310" s="14">
        <v>9.6000000000000002E-2</v>
      </c>
      <c r="V310" s="13" t="s">
        <v>534</v>
      </c>
      <c r="W310" s="15">
        <v>16</v>
      </c>
      <c r="X310" s="10" t="s">
        <v>202</v>
      </c>
      <c r="Y310" s="10" t="s">
        <v>31</v>
      </c>
      <c r="Z310" s="10">
        <v>27.84</v>
      </c>
    </row>
    <row r="311" spans="1:36" ht="21.95" customHeight="1">
      <c r="A311" s="10">
        <v>-75.669759603618701</v>
      </c>
      <c r="B311" s="10">
        <v>-129.31210513564801</v>
      </c>
      <c r="C311" s="88" t="s">
        <v>828</v>
      </c>
      <c r="D311" s="10" t="s">
        <v>525</v>
      </c>
      <c r="E311" s="10"/>
      <c r="F311" s="313"/>
      <c r="H311" s="16" t="s">
        <v>535</v>
      </c>
      <c r="I311" s="10" t="s">
        <v>90</v>
      </c>
      <c r="J311" s="7" t="s">
        <v>23</v>
      </c>
      <c r="K311" s="10" t="s">
        <v>417</v>
      </c>
      <c r="L311" s="10">
        <v>5195</v>
      </c>
      <c r="M311" s="10" t="s">
        <v>276</v>
      </c>
      <c r="N311" s="37" t="s">
        <v>47</v>
      </c>
      <c r="O311" s="56">
        <v>20.22</v>
      </c>
      <c r="P311" s="57" t="s">
        <v>28</v>
      </c>
      <c r="Q311" s="58">
        <v>0.12</v>
      </c>
      <c r="S311" s="61">
        <v>20.482191810344826</v>
      </c>
      <c r="T311" s="59" t="s">
        <v>28</v>
      </c>
      <c r="U311" s="14">
        <v>0.12</v>
      </c>
      <c r="V311" s="13" t="s">
        <v>536</v>
      </c>
      <c r="W311" s="15">
        <v>16</v>
      </c>
      <c r="X311" s="10" t="s">
        <v>202</v>
      </c>
      <c r="Y311" s="10" t="s">
        <v>31</v>
      </c>
      <c r="Z311" s="10">
        <v>27.84</v>
      </c>
    </row>
    <row r="312" spans="1:36" ht="21.95" customHeight="1">
      <c r="A312" s="10"/>
      <c r="B312" s="10"/>
      <c r="C312" s="88" t="s">
        <v>828</v>
      </c>
      <c r="D312" s="10"/>
      <c r="E312" s="10"/>
      <c r="F312" s="313"/>
      <c r="I312" s="10"/>
      <c r="J312" s="10"/>
      <c r="K312" s="10"/>
      <c r="L312" s="10"/>
      <c r="M312" s="10"/>
      <c r="O312" s="56"/>
      <c r="P312" s="57"/>
      <c r="Q312" s="58"/>
      <c r="S312" s="328">
        <v>20.46</v>
      </c>
      <c r="T312" s="343" t="s">
        <v>28</v>
      </c>
      <c r="U312" s="330">
        <v>6.7799999999999999E-2</v>
      </c>
      <c r="V312" s="13" t="s">
        <v>537</v>
      </c>
      <c r="Y312" s="10"/>
    </row>
    <row r="313" spans="1:36" ht="21.95" customHeight="1">
      <c r="A313" s="10"/>
      <c r="B313" s="10"/>
      <c r="C313" s="88" t="s">
        <v>828</v>
      </c>
      <c r="D313" s="10" t="s">
        <v>538</v>
      </c>
      <c r="E313" s="10"/>
      <c r="F313" s="19" t="s">
        <v>816</v>
      </c>
      <c r="H313" s="9"/>
      <c r="O313" s="56"/>
      <c r="P313" s="57"/>
      <c r="Q313" s="58"/>
      <c r="S313" s="49"/>
      <c r="T313" s="59"/>
      <c r="Y313" s="10"/>
    </row>
    <row r="314" spans="1:36" ht="21.95" customHeight="1">
      <c r="A314" s="10">
        <v>-75.865349222206405</v>
      </c>
      <c r="B314" s="10">
        <v>-128.67313395254101</v>
      </c>
      <c r="C314" s="88" t="s">
        <v>828</v>
      </c>
      <c r="D314" s="10" t="s">
        <v>538</v>
      </c>
      <c r="E314" s="10"/>
      <c r="F314" s="313"/>
      <c r="H314" s="16" t="s">
        <v>539</v>
      </c>
      <c r="I314" s="7" t="s">
        <v>95</v>
      </c>
      <c r="J314" s="7" t="s">
        <v>23</v>
      </c>
      <c r="K314" s="7" t="s">
        <v>540</v>
      </c>
      <c r="L314" s="7">
        <v>2841</v>
      </c>
      <c r="M314" s="10" t="s">
        <v>285</v>
      </c>
      <c r="N314" s="37" t="s">
        <v>34</v>
      </c>
      <c r="O314" s="56">
        <v>36.24</v>
      </c>
      <c r="P314" s="57" t="s">
        <v>28</v>
      </c>
      <c r="Q314" s="58">
        <v>0.51</v>
      </c>
      <c r="S314" s="61">
        <v>36.709922413793102</v>
      </c>
      <c r="T314" s="59" t="s">
        <v>28</v>
      </c>
      <c r="U314" s="14">
        <v>0.51</v>
      </c>
      <c r="V314" s="13" t="s">
        <v>541</v>
      </c>
      <c r="W314" s="15">
        <v>17</v>
      </c>
      <c r="X314" s="10" t="s">
        <v>542</v>
      </c>
      <c r="Y314" s="10" t="s">
        <v>31</v>
      </c>
      <c r="Z314" s="10">
        <v>27.84</v>
      </c>
    </row>
    <row r="315" spans="1:36" ht="21.95" customHeight="1">
      <c r="A315" s="10">
        <v>-75.865240316426394</v>
      </c>
      <c r="B315" s="10">
        <v>-128.670849900473</v>
      </c>
      <c r="C315" s="88" t="s">
        <v>828</v>
      </c>
      <c r="D315" s="10" t="s">
        <v>538</v>
      </c>
      <c r="E315" s="10"/>
      <c r="F315" s="313"/>
      <c r="H315" s="16" t="s">
        <v>543</v>
      </c>
      <c r="I315" s="7" t="s">
        <v>81</v>
      </c>
      <c r="J315" s="7" t="s">
        <v>23</v>
      </c>
      <c r="K315" s="7" t="s">
        <v>540</v>
      </c>
      <c r="L315" s="7">
        <v>2842</v>
      </c>
      <c r="M315" s="10" t="s">
        <v>285</v>
      </c>
      <c r="N315" s="37" t="s">
        <v>34</v>
      </c>
      <c r="O315" s="56">
        <v>27.18</v>
      </c>
      <c r="P315" s="57" t="s">
        <v>28</v>
      </c>
      <c r="Q315" s="14">
        <v>0.23</v>
      </c>
      <c r="S315" s="61">
        <v>27.532441810344825</v>
      </c>
      <c r="T315" s="59" t="s">
        <v>28</v>
      </c>
      <c r="U315" s="14">
        <v>0.23</v>
      </c>
      <c r="V315" s="13" t="s">
        <v>544</v>
      </c>
      <c r="W315" s="15">
        <v>17</v>
      </c>
      <c r="X315" s="10" t="s">
        <v>542</v>
      </c>
      <c r="Y315" s="10" t="s">
        <v>31</v>
      </c>
      <c r="Z315" s="10">
        <v>27.84</v>
      </c>
    </row>
    <row r="316" spans="1:36" ht="21.95" customHeight="1">
      <c r="A316" s="10">
        <v>-75.863275869320205</v>
      </c>
      <c r="B316" s="10">
        <v>-128.67639548782401</v>
      </c>
      <c r="C316" s="88" t="s">
        <v>828</v>
      </c>
      <c r="D316" s="10" t="s">
        <v>538</v>
      </c>
      <c r="E316" s="10"/>
      <c r="F316" s="313"/>
      <c r="H316" s="16" t="s">
        <v>545</v>
      </c>
      <c r="I316" s="7" t="s">
        <v>81</v>
      </c>
      <c r="J316" s="7" t="s">
        <v>23</v>
      </c>
      <c r="K316" s="7" t="s">
        <v>540</v>
      </c>
      <c r="L316" s="7">
        <v>2717</v>
      </c>
      <c r="M316" s="10" t="s">
        <v>285</v>
      </c>
      <c r="N316" s="37" t="s">
        <v>34</v>
      </c>
      <c r="O316" s="56">
        <v>28.59</v>
      </c>
      <c r="P316" s="57" t="s">
        <v>28</v>
      </c>
      <c r="Q316" s="14">
        <v>0.22</v>
      </c>
      <c r="S316" s="61">
        <v>28.96072521551724</v>
      </c>
      <c r="T316" s="59" t="s">
        <v>28</v>
      </c>
      <c r="U316" s="14">
        <v>0.22</v>
      </c>
      <c r="V316" s="13" t="s">
        <v>546</v>
      </c>
      <c r="W316" s="15">
        <v>17</v>
      </c>
      <c r="X316" s="10" t="s">
        <v>542</v>
      </c>
      <c r="Y316" s="10" t="s">
        <v>31</v>
      </c>
      <c r="Z316" s="10">
        <v>27.84</v>
      </c>
    </row>
    <row r="317" spans="1:36" ht="21.95" customHeight="1">
      <c r="A317" s="10">
        <v>-75.862784463399393</v>
      </c>
      <c r="B317" s="10">
        <v>-128.66416466048901</v>
      </c>
      <c r="C317" s="88" t="s">
        <v>828</v>
      </c>
      <c r="D317" s="10" t="s">
        <v>538</v>
      </c>
      <c r="E317" s="10"/>
      <c r="F317" s="313"/>
      <c r="H317" s="16" t="s">
        <v>547</v>
      </c>
      <c r="I317" s="7" t="s">
        <v>81</v>
      </c>
      <c r="J317" s="10"/>
      <c r="K317" s="7" t="s">
        <v>540</v>
      </c>
      <c r="L317" s="7">
        <v>2714</v>
      </c>
      <c r="M317" s="10" t="s">
        <v>285</v>
      </c>
      <c r="O317" s="56">
        <v>27.9</v>
      </c>
      <c r="P317" s="57" t="s">
        <v>28</v>
      </c>
      <c r="Q317" s="14">
        <v>0.38</v>
      </c>
      <c r="S317" s="61">
        <v>28.261778017241376</v>
      </c>
      <c r="T317" s="59" t="s">
        <v>28</v>
      </c>
      <c r="U317" s="14">
        <v>0.38</v>
      </c>
      <c r="V317" s="13" t="s">
        <v>548</v>
      </c>
      <c r="W317" s="15">
        <v>17</v>
      </c>
      <c r="X317" s="10" t="s">
        <v>542</v>
      </c>
      <c r="Y317" s="10" t="s">
        <v>31</v>
      </c>
      <c r="Z317" s="10">
        <v>27.84</v>
      </c>
    </row>
    <row r="318" spans="1:36" ht="21.95" customHeight="1">
      <c r="A318" s="10">
        <v>-75.862102045415597</v>
      </c>
      <c r="B318" s="10">
        <v>-128.65180510573001</v>
      </c>
      <c r="C318" s="88" t="s">
        <v>828</v>
      </c>
      <c r="D318" s="10" t="s">
        <v>538</v>
      </c>
      <c r="E318" s="10"/>
      <c r="F318" s="313"/>
      <c r="H318" s="16" t="s">
        <v>549</v>
      </c>
      <c r="I318" s="7" t="s">
        <v>95</v>
      </c>
      <c r="J318" s="7" t="s">
        <v>23</v>
      </c>
      <c r="K318" s="7" t="s">
        <v>540</v>
      </c>
      <c r="L318" s="7">
        <v>2716</v>
      </c>
      <c r="M318" s="10" t="s">
        <v>285</v>
      </c>
      <c r="N318" s="37" t="s">
        <v>34</v>
      </c>
      <c r="O318" s="56">
        <v>36.11</v>
      </c>
      <c r="P318" s="95" t="s">
        <v>28</v>
      </c>
      <c r="Q318" s="14">
        <v>0.22</v>
      </c>
      <c r="S318" s="61">
        <v>36.57823670977011</v>
      </c>
      <c r="T318" s="59" t="s">
        <v>28</v>
      </c>
      <c r="U318" s="14">
        <v>0.22</v>
      </c>
      <c r="V318" s="13" t="s">
        <v>550</v>
      </c>
      <c r="W318" s="15">
        <v>17</v>
      </c>
      <c r="X318" s="10" t="s">
        <v>542</v>
      </c>
      <c r="Y318" s="10" t="s">
        <v>31</v>
      </c>
      <c r="Z318" s="10">
        <v>27.84</v>
      </c>
    </row>
    <row r="319" spans="1:36" ht="21.95" customHeight="1">
      <c r="A319" s="10">
        <v>-75.860528082956804</v>
      </c>
      <c r="B319" s="10">
        <v>-128.64694566631999</v>
      </c>
      <c r="C319" s="88" t="s">
        <v>828</v>
      </c>
      <c r="D319" s="10" t="s">
        <v>538</v>
      </c>
      <c r="E319" s="10"/>
      <c r="F319" s="313"/>
      <c r="H319" s="16" t="s">
        <v>551</v>
      </c>
      <c r="I319" s="7" t="s">
        <v>81</v>
      </c>
      <c r="J319" s="7" t="s">
        <v>23</v>
      </c>
      <c r="K319" s="7" t="s">
        <v>540</v>
      </c>
      <c r="L319" s="7">
        <v>2715</v>
      </c>
      <c r="M319" s="10" t="s">
        <v>285</v>
      </c>
      <c r="N319" s="37" t="s">
        <v>34</v>
      </c>
      <c r="O319" s="56">
        <v>27.86</v>
      </c>
      <c r="P319" s="95" t="s">
        <v>28</v>
      </c>
      <c r="Q319" s="14">
        <v>0.52</v>
      </c>
      <c r="S319" s="61">
        <v>28.221259339080458</v>
      </c>
      <c r="T319" s="59" t="s">
        <v>28</v>
      </c>
      <c r="U319" s="14">
        <v>0.52</v>
      </c>
      <c r="V319" s="13" t="s">
        <v>552</v>
      </c>
      <c r="W319" s="15">
        <v>17</v>
      </c>
      <c r="X319" s="10" t="s">
        <v>542</v>
      </c>
      <c r="Y319" s="10" t="s">
        <v>31</v>
      </c>
      <c r="Z319" s="10">
        <v>27.84</v>
      </c>
    </row>
    <row r="320" spans="1:36" ht="21.95" customHeight="1">
      <c r="A320" s="10"/>
      <c r="B320" s="10"/>
      <c r="C320" s="88"/>
      <c r="D320" s="10"/>
      <c r="E320" s="10"/>
      <c r="F320" s="313"/>
      <c r="J320" s="10"/>
      <c r="M320" s="10"/>
      <c r="O320" s="56"/>
      <c r="P320" s="95"/>
      <c r="Q320" s="96"/>
      <c r="S320" s="61"/>
      <c r="T320" s="59"/>
      <c r="Y320" s="10"/>
    </row>
    <row r="321" spans="1:36" s="87" customFormat="1" ht="21.95" customHeight="1">
      <c r="C321" s="88" t="s">
        <v>829</v>
      </c>
      <c r="D321" s="10"/>
      <c r="E321" s="308" t="s">
        <v>815</v>
      </c>
      <c r="F321" s="315"/>
      <c r="G321" s="8"/>
      <c r="H321" s="190"/>
      <c r="I321" s="155"/>
      <c r="J321" s="81"/>
      <c r="K321" s="155"/>
      <c r="L321" s="155"/>
      <c r="M321" s="81"/>
      <c r="N321" s="88"/>
      <c r="O321" s="97"/>
      <c r="P321" s="62"/>
      <c r="Q321" s="98"/>
      <c r="R321" s="82"/>
      <c r="S321" s="49"/>
      <c r="T321" s="59"/>
      <c r="U321" s="14"/>
      <c r="W321" s="15"/>
      <c r="X321" s="88"/>
      <c r="Y321" s="88"/>
      <c r="Z321" s="88"/>
      <c r="AA321" s="41"/>
      <c r="AB321" s="41"/>
      <c r="AC321" s="41"/>
      <c r="AD321" s="33"/>
      <c r="AE321" s="33"/>
      <c r="AF321" s="42"/>
      <c r="AG321" s="42"/>
      <c r="AH321" s="29"/>
      <c r="AI321" s="43"/>
      <c r="AJ321" s="71"/>
    </row>
    <row r="322" spans="1:36" ht="21.95" customHeight="1">
      <c r="A322" s="10"/>
      <c r="B322" s="10"/>
      <c r="C322" s="88" t="s">
        <v>829</v>
      </c>
      <c r="D322" s="10" t="s">
        <v>553</v>
      </c>
      <c r="E322" s="10"/>
      <c r="F322" s="19" t="s">
        <v>814</v>
      </c>
      <c r="G322" s="11"/>
      <c r="H322" s="9"/>
      <c r="I322" s="10"/>
      <c r="J322" s="62"/>
      <c r="K322" s="10"/>
      <c r="L322" s="10"/>
      <c r="M322" s="10"/>
      <c r="P322" s="95"/>
      <c r="Q322" s="96"/>
      <c r="S322" s="61"/>
      <c r="T322" s="12"/>
      <c r="Y322" s="10"/>
    </row>
    <row r="323" spans="1:36" ht="21.95" customHeight="1">
      <c r="A323" s="10">
        <v>-75.802356947352095</v>
      </c>
      <c r="B323" s="10">
        <v>-132.54327042047501</v>
      </c>
      <c r="C323" s="88" t="s">
        <v>829</v>
      </c>
      <c r="D323" s="10" t="s">
        <v>553</v>
      </c>
      <c r="E323" s="10"/>
      <c r="F323" s="313"/>
      <c r="H323" s="9" t="s">
        <v>554</v>
      </c>
      <c r="I323" s="10" t="s">
        <v>53</v>
      </c>
      <c r="J323" s="149" t="s">
        <v>265</v>
      </c>
      <c r="K323" s="10"/>
      <c r="L323" s="10"/>
      <c r="M323" s="10" t="s">
        <v>174</v>
      </c>
      <c r="O323" s="94" t="s">
        <v>503</v>
      </c>
      <c r="P323" s="95"/>
      <c r="Q323" s="96"/>
      <c r="S323" s="61" t="s">
        <v>503</v>
      </c>
      <c r="T323" s="12"/>
      <c r="V323" s="13" t="s">
        <v>555</v>
      </c>
      <c r="W323" s="15">
        <v>6</v>
      </c>
      <c r="X323" s="88" t="s">
        <v>556</v>
      </c>
      <c r="Y323" s="10" t="s">
        <v>177</v>
      </c>
    </row>
    <row r="324" spans="1:36" ht="21.95" customHeight="1">
      <c r="A324" s="175">
        <v>-75.746569654344199</v>
      </c>
      <c r="B324" s="175">
        <v>-132.438914111765</v>
      </c>
      <c r="C324" s="88" t="s">
        <v>829</v>
      </c>
      <c r="D324" s="10" t="s">
        <v>553</v>
      </c>
      <c r="E324" s="10"/>
      <c r="F324" s="313"/>
      <c r="H324" s="9" t="s">
        <v>557</v>
      </c>
      <c r="I324" s="10" t="s">
        <v>90</v>
      </c>
      <c r="J324" s="149" t="s">
        <v>265</v>
      </c>
      <c r="K324" s="10"/>
      <c r="L324" s="10"/>
      <c r="M324" s="10" t="s">
        <v>174</v>
      </c>
      <c r="O324" s="97">
        <v>11.3</v>
      </c>
      <c r="P324" s="62" t="s">
        <v>28</v>
      </c>
      <c r="Q324" s="98">
        <v>0.8</v>
      </c>
      <c r="S324" s="99">
        <v>11.3</v>
      </c>
      <c r="T324" s="100" t="s">
        <v>28</v>
      </c>
      <c r="U324" s="101">
        <v>0.8</v>
      </c>
      <c r="V324" s="13" t="s">
        <v>558</v>
      </c>
      <c r="W324" s="15">
        <v>7</v>
      </c>
      <c r="X324" s="88" t="s">
        <v>429</v>
      </c>
      <c r="Y324" s="10" t="s">
        <v>268</v>
      </c>
    </row>
    <row r="325" spans="1:36" ht="21.95" customHeight="1">
      <c r="A325" s="10">
        <v>-75.750876062669903</v>
      </c>
      <c r="B325" s="10">
        <v>-132.40558985649201</v>
      </c>
      <c r="C325" s="88" t="s">
        <v>829</v>
      </c>
      <c r="D325" s="10" t="s">
        <v>553</v>
      </c>
      <c r="E325" s="10"/>
      <c r="F325" s="313"/>
      <c r="H325" s="9" t="s">
        <v>559</v>
      </c>
      <c r="I325" s="10" t="s">
        <v>95</v>
      </c>
      <c r="J325" s="149" t="s">
        <v>265</v>
      </c>
      <c r="K325" s="158"/>
      <c r="L325" s="158"/>
      <c r="M325" s="10" t="s">
        <v>174</v>
      </c>
      <c r="O325" s="97">
        <v>11.3</v>
      </c>
      <c r="P325" s="62" t="s">
        <v>28</v>
      </c>
      <c r="Q325" s="98">
        <v>0.8</v>
      </c>
      <c r="S325" s="99">
        <v>11.600580000000001</v>
      </c>
      <c r="T325" s="100" t="s">
        <v>28</v>
      </c>
      <c r="U325" s="101">
        <v>0.8</v>
      </c>
      <c r="V325" s="13" t="s">
        <v>560</v>
      </c>
      <c r="W325" s="15">
        <v>6</v>
      </c>
      <c r="X325" s="88" t="s">
        <v>556</v>
      </c>
      <c r="Y325" s="10" t="s">
        <v>177</v>
      </c>
    </row>
    <row r="326" spans="1:36" ht="21.95" customHeight="1">
      <c r="A326" s="10">
        <v>-75.811059788110299</v>
      </c>
      <c r="B326" s="10">
        <v>-132.64372360406799</v>
      </c>
      <c r="C326" s="88" t="s">
        <v>829</v>
      </c>
      <c r="D326" s="10" t="s">
        <v>553</v>
      </c>
      <c r="E326" s="10"/>
      <c r="F326" s="313"/>
      <c r="H326" s="16" t="s">
        <v>561</v>
      </c>
      <c r="I326" s="10" t="s">
        <v>53</v>
      </c>
      <c r="J326" s="7" t="s">
        <v>23</v>
      </c>
      <c r="K326" s="10" t="s">
        <v>420</v>
      </c>
      <c r="L326" s="10">
        <v>5163</v>
      </c>
      <c r="M326" s="10" t="s">
        <v>285</v>
      </c>
      <c r="N326" s="37" t="s">
        <v>34</v>
      </c>
      <c r="O326" s="94">
        <v>9.1630000000000003</v>
      </c>
      <c r="P326" s="95" t="s">
        <v>28</v>
      </c>
      <c r="Q326" s="96">
        <v>6.3E-2</v>
      </c>
      <c r="S326" s="61">
        <v>9.2818161997126438</v>
      </c>
      <c r="T326" s="59" t="s">
        <v>28</v>
      </c>
      <c r="U326" s="14">
        <v>6.3E-2</v>
      </c>
      <c r="V326" s="13" t="s">
        <v>562</v>
      </c>
      <c r="W326" s="15">
        <v>16</v>
      </c>
      <c r="X326" s="10" t="s">
        <v>202</v>
      </c>
      <c r="Y326" s="10" t="s">
        <v>31</v>
      </c>
      <c r="Z326" s="10">
        <v>27.84</v>
      </c>
    </row>
    <row r="327" spans="1:36" ht="21.95" customHeight="1">
      <c r="A327" s="10">
        <v>-75.800166447785401</v>
      </c>
      <c r="B327" s="10">
        <v>-132.615406811789</v>
      </c>
      <c r="C327" s="88" t="s">
        <v>829</v>
      </c>
      <c r="D327" s="10" t="s">
        <v>553</v>
      </c>
      <c r="E327" s="10"/>
      <c r="F327" s="313"/>
      <c r="H327" s="16" t="s">
        <v>563</v>
      </c>
      <c r="I327" s="10" t="s">
        <v>90</v>
      </c>
      <c r="J327" s="7" t="s">
        <v>23</v>
      </c>
      <c r="K327" s="10" t="s">
        <v>420</v>
      </c>
      <c r="L327" s="10">
        <v>5197</v>
      </c>
      <c r="M327" s="10" t="s">
        <v>276</v>
      </c>
      <c r="N327" s="37" t="s">
        <v>34</v>
      </c>
      <c r="O327" s="94">
        <v>12.552</v>
      </c>
      <c r="P327" s="95" t="s">
        <v>28</v>
      </c>
      <c r="Q327" s="96">
        <v>6.2E-2</v>
      </c>
      <c r="S327" s="61">
        <v>12.714761206896551</v>
      </c>
      <c r="T327" s="59" t="s">
        <v>28</v>
      </c>
      <c r="U327" s="14">
        <v>6.2E-2</v>
      </c>
      <c r="V327" s="13" t="s">
        <v>564</v>
      </c>
      <c r="W327" s="15">
        <v>16</v>
      </c>
      <c r="X327" s="10" t="s">
        <v>202</v>
      </c>
      <c r="Y327" s="10" t="s">
        <v>31</v>
      </c>
      <c r="Z327" s="10">
        <v>27.84</v>
      </c>
    </row>
    <row r="328" spans="1:36" ht="21.95" customHeight="1">
      <c r="A328" s="10">
        <v>-75.801400056271703</v>
      </c>
      <c r="B328" s="10">
        <v>-132.59862361269299</v>
      </c>
      <c r="C328" s="88" t="s">
        <v>829</v>
      </c>
      <c r="D328" s="10" t="s">
        <v>553</v>
      </c>
      <c r="E328" s="10"/>
      <c r="F328" s="313"/>
      <c r="H328" s="16" t="s">
        <v>565</v>
      </c>
      <c r="I328" s="10" t="s">
        <v>90</v>
      </c>
      <c r="J328" s="7" t="s">
        <v>23</v>
      </c>
      <c r="K328" s="10" t="s">
        <v>417</v>
      </c>
      <c r="L328" s="10">
        <v>5225</v>
      </c>
      <c r="M328" s="10" t="s">
        <v>276</v>
      </c>
      <c r="N328" s="37" t="s">
        <v>34</v>
      </c>
      <c r="O328" s="94">
        <v>11.045</v>
      </c>
      <c r="P328" s="95" t="s">
        <v>28</v>
      </c>
      <c r="Q328" s="96">
        <v>8.2000000000000003E-2</v>
      </c>
      <c r="S328" s="61">
        <v>11.188220007183906</v>
      </c>
      <c r="T328" s="59" t="s">
        <v>28</v>
      </c>
      <c r="U328" s="14">
        <v>8.2000000000000003E-2</v>
      </c>
      <c r="V328" s="13" t="s">
        <v>566</v>
      </c>
      <c r="W328" s="15">
        <v>16</v>
      </c>
      <c r="X328" s="10" t="s">
        <v>202</v>
      </c>
      <c r="Y328" s="10" t="s">
        <v>31</v>
      </c>
      <c r="Z328" s="10">
        <v>27.84</v>
      </c>
      <c r="AA328" s="87"/>
      <c r="AB328" s="87"/>
      <c r="AC328" s="87"/>
      <c r="AD328" s="87"/>
      <c r="AE328" s="87"/>
      <c r="AF328" s="87"/>
      <c r="AG328" s="87"/>
      <c r="AH328" s="87"/>
      <c r="AI328" s="87"/>
      <c r="AJ328" s="87"/>
    </row>
    <row r="329" spans="1:36" ht="21.95" customHeight="1">
      <c r="A329" s="10">
        <v>-75.800857001301296</v>
      </c>
      <c r="B329" s="10">
        <v>-132.59412437605999</v>
      </c>
      <c r="C329" s="88" t="s">
        <v>829</v>
      </c>
      <c r="D329" s="10" t="s">
        <v>553</v>
      </c>
      <c r="E329" s="10"/>
      <c r="F329" s="313"/>
      <c r="H329" s="16" t="s">
        <v>567</v>
      </c>
      <c r="I329" s="10" t="s">
        <v>90</v>
      </c>
      <c r="J329" s="7" t="s">
        <v>23</v>
      </c>
      <c r="K329" s="10" t="s">
        <v>417</v>
      </c>
      <c r="L329" s="10">
        <v>5226</v>
      </c>
      <c r="M329" s="10" t="s">
        <v>276</v>
      </c>
      <c r="N329" s="37" t="s">
        <v>34</v>
      </c>
      <c r="O329" s="56">
        <v>11.04</v>
      </c>
      <c r="P329" s="57" t="s">
        <v>28</v>
      </c>
      <c r="Q329" s="58">
        <v>0.19</v>
      </c>
      <c r="S329" s="61">
        <v>11.183155172413791</v>
      </c>
      <c r="T329" s="59" t="s">
        <v>28</v>
      </c>
      <c r="U329" s="14">
        <v>0.19</v>
      </c>
      <c r="V329" s="13" t="s">
        <v>566</v>
      </c>
      <c r="W329" s="15">
        <v>16</v>
      </c>
      <c r="X329" s="10" t="s">
        <v>202</v>
      </c>
      <c r="Y329" s="10" t="s">
        <v>31</v>
      </c>
      <c r="Z329" s="10">
        <v>27.84</v>
      </c>
      <c r="AA329" s="87"/>
      <c r="AB329" s="87"/>
      <c r="AC329" s="87"/>
      <c r="AD329" s="87"/>
      <c r="AE329" s="87"/>
      <c r="AF329" s="87"/>
      <c r="AG329" s="87"/>
      <c r="AH329" s="87"/>
      <c r="AI329" s="87"/>
      <c r="AJ329" s="87"/>
    </row>
    <row r="330" spans="1:36" ht="21.95" customHeight="1">
      <c r="A330" s="10"/>
      <c r="B330" s="10"/>
      <c r="C330" s="88" t="s">
        <v>829</v>
      </c>
      <c r="D330" s="10"/>
      <c r="E330" s="10"/>
      <c r="F330" s="313"/>
      <c r="I330" s="10"/>
      <c r="J330" s="10"/>
      <c r="K330" s="10"/>
      <c r="L330" s="10"/>
      <c r="M330" s="10"/>
      <c r="O330" s="56"/>
      <c r="P330" s="57"/>
      <c r="Q330" s="58"/>
      <c r="S330" s="61">
        <v>11.19</v>
      </c>
      <c r="T330" s="59" t="s">
        <v>28</v>
      </c>
      <c r="U330" s="14">
        <v>0.08</v>
      </c>
      <c r="V330" s="13" t="s">
        <v>248</v>
      </c>
      <c r="Y330" s="10"/>
      <c r="AA330" s="87"/>
      <c r="AB330" s="87"/>
      <c r="AC330" s="87"/>
      <c r="AD330" s="87"/>
      <c r="AE330" s="87"/>
      <c r="AF330" s="87"/>
      <c r="AG330" s="87"/>
      <c r="AH330" s="87"/>
      <c r="AI330" s="87"/>
      <c r="AJ330" s="87"/>
    </row>
    <row r="331" spans="1:36" ht="21.95" customHeight="1">
      <c r="A331" s="10"/>
      <c r="B331" s="10"/>
      <c r="C331" s="88" t="s">
        <v>829</v>
      </c>
      <c r="D331" s="10" t="s">
        <v>568</v>
      </c>
      <c r="E331" s="10"/>
      <c r="F331" s="19" t="s">
        <v>813</v>
      </c>
      <c r="G331" s="11"/>
      <c r="H331" s="9"/>
      <c r="I331" s="10"/>
      <c r="J331" s="62"/>
      <c r="K331" s="10"/>
      <c r="L331" s="10"/>
      <c r="M331" s="10"/>
      <c r="O331" s="97"/>
      <c r="P331" s="62"/>
      <c r="Q331" s="98"/>
      <c r="S331" s="61"/>
      <c r="T331" s="59"/>
      <c r="Y331" s="10"/>
      <c r="AA331" s="87"/>
      <c r="AB331" s="87"/>
      <c r="AC331" s="87"/>
      <c r="AD331" s="87"/>
      <c r="AE331" s="87"/>
      <c r="AF331" s="87"/>
      <c r="AG331" s="87"/>
      <c r="AH331" s="87"/>
      <c r="AI331" s="87"/>
      <c r="AJ331" s="87"/>
    </row>
    <row r="332" spans="1:36" s="87" customFormat="1" ht="21.95" customHeight="1">
      <c r="A332" s="10">
        <v>-75.699972473027202</v>
      </c>
      <c r="B332" s="10">
        <v>-132.49358644337801</v>
      </c>
      <c r="C332" s="88" t="s">
        <v>829</v>
      </c>
      <c r="D332" s="10" t="s">
        <v>568</v>
      </c>
      <c r="E332" s="10"/>
      <c r="F332" s="313"/>
      <c r="G332" s="8"/>
      <c r="H332" s="82" t="s">
        <v>569</v>
      </c>
      <c r="I332" s="81" t="s">
        <v>570</v>
      </c>
      <c r="J332" s="149" t="s">
        <v>265</v>
      </c>
      <c r="K332" s="158"/>
      <c r="L332" s="158"/>
      <c r="M332" s="81" t="s">
        <v>174</v>
      </c>
      <c r="N332" s="88"/>
      <c r="O332" s="97">
        <v>10</v>
      </c>
      <c r="P332" s="62" t="s">
        <v>28</v>
      </c>
      <c r="Q332" s="98">
        <v>0.8</v>
      </c>
      <c r="R332" s="82"/>
      <c r="S332" s="61">
        <v>10</v>
      </c>
      <c r="T332" s="59" t="s">
        <v>28</v>
      </c>
      <c r="U332" s="14">
        <v>0.8</v>
      </c>
      <c r="V332" s="142" t="s">
        <v>391</v>
      </c>
      <c r="W332" s="15">
        <v>2</v>
      </c>
      <c r="X332" s="88" t="s">
        <v>571</v>
      </c>
      <c r="Y332" s="88" t="s">
        <v>268</v>
      </c>
      <c r="Z332" s="88"/>
    </row>
    <row r="333" spans="1:36" s="87" customFormat="1" ht="21.95" customHeight="1">
      <c r="A333" s="10">
        <v>-75.699972473027202</v>
      </c>
      <c r="B333" s="10">
        <v>-132.49358644337801</v>
      </c>
      <c r="C333" s="88" t="s">
        <v>829</v>
      </c>
      <c r="D333" s="10" t="s">
        <v>568</v>
      </c>
      <c r="E333" s="10"/>
      <c r="F333" s="313"/>
      <c r="G333" s="93"/>
      <c r="H333" s="82" t="s">
        <v>569</v>
      </c>
      <c r="I333" s="81" t="s">
        <v>143</v>
      </c>
      <c r="J333" s="149" t="s">
        <v>265</v>
      </c>
      <c r="K333" s="158"/>
      <c r="L333" s="158"/>
      <c r="M333" s="81" t="s">
        <v>174</v>
      </c>
      <c r="N333" s="88"/>
      <c r="O333" s="56">
        <v>8.66</v>
      </c>
      <c r="P333" s="57" t="s">
        <v>28</v>
      </c>
      <c r="Q333" s="58">
        <v>0.7</v>
      </c>
      <c r="R333" s="82"/>
      <c r="S333" s="61">
        <v>8.66</v>
      </c>
      <c r="T333" s="59" t="s">
        <v>28</v>
      </c>
      <c r="U333" s="14">
        <v>0.7</v>
      </c>
      <c r="V333" s="142" t="s">
        <v>391</v>
      </c>
      <c r="W333" s="15">
        <v>2</v>
      </c>
      <c r="X333" s="88" t="s">
        <v>571</v>
      </c>
      <c r="Y333" s="88" t="s">
        <v>268</v>
      </c>
      <c r="Z333" s="88"/>
    </row>
    <row r="334" spans="1:36" s="87" customFormat="1" ht="21.95" customHeight="1">
      <c r="A334" s="81"/>
      <c r="B334" s="81"/>
      <c r="C334" s="88" t="s">
        <v>829</v>
      </c>
      <c r="D334" s="81"/>
      <c r="E334" s="81"/>
      <c r="F334" s="312"/>
      <c r="G334" s="93"/>
      <c r="H334" s="82"/>
      <c r="I334" s="81"/>
      <c r="J334" s="81"/>
      <c r="K334" s="158"/>
      <c r="L334" s="158"/>
      <c r="M334" s="81"/>
      <c r="N334" s="88"/>
      <c r="O334" s="56"/>
      <c r="P334" s="57"/>
      <c r="Q334" s="58"/>
      <c r="R334" s="82"/>
      <c r="S334" s="61">
        <v>9.1999999999999993</v>
      </c>
      <c r="T334" s="100" t="s">
        <v>28</v>
      </c>
      <c r="U334" s="14">
        <v>1.3</v>
      </c>
      <c r="V334" s="142" t="s">
        <v>248</v>
      </c>
      <c r="W334" s="15"/>
      <c r="X334" s="88"/>
      <c r="Y334" s="88"/>
      <c r="Z334" s="88"/>
    </row>
    <row r="335" spans="1:36" s="87" customFormat="1" ht="21.95" customHeight="1">
      <c r="A335" s="10"/>
      <c r="B335" s="10"/>
      <c r="C335" s="88" t="s">
        <v>829</v>
      </c>
      <c r="D335" s="10" t="s">
        <v>572</v>
      </c>
      <c r="E335" s="10"/>
      <c r="F335" s="19" t="s">
        <v>812</v>
      </c>
      <c r="H335" s="82"/>
      <c r="I335" s="81"/>
      <c r="J335" s="81"/>
      <c r="K335" s="81"/>
      <c r="L335" s="81"/>
      <c r="M335" s="81"/>
      <c r="N335" s="88"/>
      <c r="O335" s="94"/>
      <c r="P335" s="95"/>
      <c r="Q335" s="96"/>
      <c r="R335" s="82"/>
      <c r="S335" s="61"/>
      <c r="T335" s="59"/>
      <c r="U335" s="14"/>
      <c r="V335" s="142"/>
      <c r="W335" s="15"/>
      <c r="X335" s="88"/>
      <c r="Y335" s="88"/>
      <c r="Z335" s="88"/>
      <c r="AA335" s="11"/>
      <c r="AB335" s="11"/>
      <c r="AC335" s="11"/>
      <c r="AD335" s="11"/>
      <c r="AE335" s="11"/>
      <c r="AF335" s="11"/>
      <c r="AG335" s="11"/>
      <c r="AH335" s="11"/>
      <c r="AI335" s="11"/>
      <c r="AJ335" s="11"/>
    </row>
    <row r="336" spans="1:36" s="87" customFormat="1" ht="21.95" customHeight="1">
      <c r="A336" s="10">
        <v>-75.603109724740705</v>
      </c>
      <c r="B336" s="10">
        <v>-132.52630518490901</v>
      </c>
      <c r="C336" s="88" t="s">
        <v>829</v>
      </c>
      <c r="D336" s="10" t="s">
        <v>572</v>
      </c>
      <c r="E336" s="10"/>
      <c r="F336" s="313"/>
      <c r="G336" s="8"/>
      <c r="H336" s="82" t="s">
        <v>573</v>
      </c>
      <c r="I336" s="81" t="s">
        <v>86</v>
      </c>
      <c r="J336" s="149" t="s">
        <v>265</v>
      </c>
      <c r="K336" s="158"/>
      <c r="L336" s="158"/>
      <c r="M336" s="81" t="s">
        <v>174</v>
      </c>
      <c r="N336" s="88"/>
      <c r="O336" s="97">
        <v>5.7</v>
      </c>
      <c r="P336" s="62" t="s">
        <v>28</v>
      </c>
      <c r="Q336" s="98">
        <v>1</v>
      </c>
      <c r="R336" s="82"/>
      <c r="S336" s="99">
        <v>5.85</v>
      </c>
      <c r="T336" s="100" t="s">
        <v>28</v>
      </c>
      <c r="U336" s="101">
        <v>1</v>
      </c>
      <c r="V336" s="142" t="s">
        <v>205</v>
      </c>
      <c r="W336" s="15">
        <v>6</v>
      </c>
      <c r="X336" s="88" t="s">
        <v>556</v>
      </c>
      <c r="Y336" s="10" t="s">
        <v>177</v>
      </c>
      <c r="Z336" s="10"/>
      <c r="AA336" s="13"/>
      <c r="AB336" s="13"/>
      <c r="AC336" s="13"/>
      <c r="AD336" s="13"/>
      <c r="AE336" s="13"/>
      <c r="AF336" s="13"/>
      <c r="AG336" s="13"/>
      <c r="AH336" s="13"/>
      <c r="AI336" s="13"/>
      <c r="AJ336" s="13"/>
    </row>
    <row r="337" spans="1:36" s="87" customFormat="1" ht="21.95" customHeight="1">
      <c r="A337" s="10">
        <v>-75.603109724740705</v>
      </c>
      <c r="B337" s="10">
        <v>-132.52630518490901</v>
      </c>
      <c r="C337" s="88" t="s">
        <v>829</v>
      </c>
      <c r="D337" s="10" t="s">
        <v>572</v>
      </c>
      <c r="E337" s="10"/>
      <c r="F337" s="313"/>
      <c r="G337" s="8"/>
      <c r="H337" s="82" t="s">
        <v>574</v>
      </c>
      <c r="I337" s="81" t="s">
        <v>86</v>
      </c>
      <c r="J337" s="149" t="s">
        <v>265</v>
      </c>
      <c r="K337" s="158"/>
      <c r="L337" s="158"/>
      <c r="M337" s="81" t="s">
        <v>174</v>
      </c>
      <c r="N337" s="88"/>
      <c r="O337" s="97">
        <v>7.6</v>
      </c>
      <c r="P337" s="62" t="s">
        <v>28</v>
      </c>
      <c r="Q337" s="98">
        <v>0.6</v>
      </c>
      <c r="R337" s="82"/>
      <c r="S337" s="99">
        <v>7.6</v>
      </c>
      <c r="T337" s="100" t="s">
        <v>28</v>
      </c>
      <c r="U337" s="101">
        <v>0.6</v>
      </c>
      <c r="V337" s="142" t="s">
        <v>205</v>
      </c>
      <c r="W337" s="15">
        <v>7</v>
      </c>
      <c r="X337" s="88" t="s">
        <v>429</v>
      </c>
      <c r="Y337" s="88" t="s">
        <v>268</v>
      </c>
      <c r="Z337" s="88"/>
      <c r="AA337" s="13"/>
      <c r="AB337" s="13"/>
      <c r="AC337" s="13"/>
      <c r="AD337" s="13"/>
      <c r="AE337" s="13"/>
      <c r="AF337" s="13"/>
      <c r="AG337" s="13"/>
      <c r="AH337" s="13"/>
      <c r="AI337" s="13"/>
      <c r="AJ337" s="13"/>
    </row>
    <row r="338" spans="1:36" s="87" customFormat="1" ht="21.95" customHeight="1">
      <c r="A338" s="81"/>
      <c r="B338" s="81"/>
      <c r="C338" s="88"/>
      <c r="D338" s="81"/>
      <c r="E338" s="81"/>
      <c r="F338" s="312"/>
      <c r="G338" s="93"/>
      <c r="H338" s="82"/>
      <c r="I338" s="81"/>
      <c r="J338" s="81"/>
      <c r="K338" s="81"/>
      <c r="L338" s="81"/>
      <c r="M338" s="81"/>
      <c r="N338" s="88"/>
      <c r="O338" s="94"/>
      <c r="P338" s="95"/>
      <c r="Q338" s="96"/>
      <c r="R338" s="82"/>
      <c r="S338" s="99">
        <v>7.14</v>
      </c>
      <c r="T338" s="100" t="s">
        <v>28</v>
      </c>
      <c r="U338" s="101">
        <v>1.5</v>
      </c>
      <c r="V338" s="142" t="s">
        <v>248</v>
      </c>
      <c r="W338" s="15"/>
      <c r="X338" s="88"/>
      <c r="Y338" s="81"/>
      <c r="Z338" s="88"/>
      <c r="AA338" s="13"/>
      <c r="AB338" s="13"/>
      <c r="AC338" s="13"/>
      <c r="AD338" s="13"/>
      <c r="AE338" s="13"/>
      <c r="AF338" s="13"/>
      <c r="AG338" s="13"/>
      <c r="AH338" s="13"/>
      <c r="AI338" s="13"/>
      <c r="AJ338" s="13"/>
    </row>
    <row r="339" spans="1:36" ht="21.95" customHeight="1">
      <c r="A339" s="11"/>
      <c r="B339" s="11"/>
      <c r="C339" s="88"/>
      <c r="D339" s="11"/>
      <c r="E339" s="11"/>
      <c r="F339" s="311"/>
      <c r="G339" s="11"/>
      <c r="H339" s="148"/>
      <c r="I339" s="81"/>
      <c r="J339" s="62"/>
      <c r="K339" s="150"/>
      <c r="L339" s="95"/>
      <c r="M339" s="81"/>
      <c r="O339" s="151"/>
      <c r="P339" s="95"/>
      <c r="Q339" s="141"/>
      <c r="S339" s="152"/>
      <c r="T339" s="153"/>
      <c r="U339" s="154"/>
      <c r="AA339" s="13"/>
      <c r="AB339" s="13"/>
      <c r="AC339" s="13"/>
      <c r="AD339" s="13"/>
      <c r="AE339" s="13"/>
      <c r="AF339" s="13"/>
      <c r="AG339" s="13"/>
      <c r="AH339" s="13"/>
      <c r="AI339" s="13"/>
      <c r="AJ339" s="13"/>
    </row>
    <row r="340" spans="1:36" ht="21.95" customHeight="1">
      <c r="A340" s="11"/>
      <c r="B340" s="11"/>
      <c r="C340" s="88" t="s">
        <v>830</v>
      </c>
      <c r="D340" s="11"/>
      <c r="E340" s="308" t="s">
        <v>810</v>
      </c>
      <c r="F340" s="311"/>
      <c r="G340" s="11"/>
      <c r="H340" s="148"/>
      <c r="I340" s="81"/>
      <c r="J340" s="62"/>
      <c r="K340" s="150"/>
      <c r="L340" s="95"/>
      <c r="M340" s="81"/>
      <c r="O340" s="151"/>
      <c r="P340" s="95"/>
      <c r="Q340" s="141"/>
      <c r="S340" s="152"/>
      <c r="T340" s="153"/>
      <c r="U340" s="154"/>
      <c r="AA340" s="13"/>
      <c r="AB340" s="13"/>
      <c r="AC340" s="13"/>
      <c r="AD340" s="13"/>
      <c r="AE340" s="13"/>
      <c r="AF340" s="13"/>
      <c r="AG340" s="13"/>
      <c r="AH340" s="13"/>
      <c r="AI340" s="13"/>
      <c r="AJ340" s="13"/>
    </row>
    <row r="341" spans="1:36" s="13" customFormat="1" ht="21.95" customHeight="1">
      <c r="C341" s="88" t="s">
        <v>830</v>
      </c>
      <c r="D341" s="13" t="s">
        <v>575</v>
      </c>
      <c r="F341" s="19" t="s">
        <v>576</v>
      </c>
      <c r="H341" s="16"/>
      <c r="I341" s="10"/>
      <c r="J341" s="62"/>
      <c r="K341" s="10"/>
      <c r="L341" s="10"/>
      <c r="M341" s="10"/>
      <c r="N341" s="10"/>
      <c r="O341" s="94"/>
      <c r="P341" s="95"/>
      <c r="Q341" s="96"/>
      <c r="R341" s="16"/>
      <c r="S341" s="49"/>
      <c r="T341" s="59"/>
      <c r="U341" s="14"/>
      <c r="W341" s="15"/>
      <c r="X341" s="10"/>
      <c r="Y341" s="10"/>
      <c r="Z341" s="10"/>
      <c r="AA341" s="11"/>
      <c r="AB341" s="11"/>
      <c r="AC341" s="11"/>
      <c r="AD341" s="11"/>
      <c r="AE341" s="11"/>
      <c r="AF341" s="11"/>
      <c r="AG341" s="11"/>
      <c r="AH341" s="11"/>
      <c r="AI341" s="11"/>
      <c r="AJ341" s="11"/>
    </row>
    <row r="342" spans="1:36" s="13" customFormat="1" ht="21.95" customHeight="1">
      <c r="C342" s="88" t="s">
        <v>830</v>
      </c>
      <c r="D342" s="13" t="s">
        <v>575</v>
      </c>
      <c r="F342" s="316"/>
      <c r="G342" s="8" t="s">
        <v>577</v>
      </c>
      <c r="H342" s="16"/>
      <c r="I342" s="10"/>
      <c r="J342" s="62"/>
      <c r="K342" s="10"/>
      <c r="L342" s="10"/>
      <c r="M342" s="10"/>
      <c r="N342" s="10"/>
      <c r="O342" s="94"/>
      <c r="P342" s="95"/>
      <c r="Q342" s="96"/>
      <c r="R342" s="16"/>
      <c r="S342" s="49"/>
      <c r="T342" s="59"/>
      <c r="U342" s="14"/>
      <c r="W342" s="15"/>
      <c r="X342" s="10"/>
      <c r="Y342" s="10"/>
      <c r="Z342" s="10"/>
      <c r="AA342" s="11"/>
      <c r="AB342" s="11"/>
      <c r="AC342" s="11"/>
      <c r="AD342" s="11"/>
      <c r="AE342" s="11"/>
      <c r="AF342" s="11"/>
      <c r="AG342" s="11"/>
      <c r="AH342" s="11"/>
      <c r="AI342" s="11"/>
      <c r="AJ342" s="11"/>
    </row>
    <row r="343" spans="1:36" s="13" customFormat="1" ht="21.95" customHeight="1">
      <c r="A343" s="52">
        <v>-74.380341565952406</v>
      </c>
      <c r="B343" s="52">
        <v>-132.558068961309</v>
      </c>
      <c r="C343" s="88" t="s">
        <v>830</v>
      </c>
      <c r="D343" s="13" t="s">
        <v>575</v>
      </c>
      <c r="F343" s="316"/>
      <c r="G343" s="8"/>
      <c r="H343" s="16" t="s">
        <v>578</v>
      </c>
      <c r="I343" s="10" t="s">
        <v>53</v>
      </c>
      <c r="J343" s="7" t="s">
        <v>23</v>
      </c>
      <c r="K343" s="10" t="s">
        <v>417</v>
      </c>
      <c r="L343" s="10">
        <v>5204</v>
      </c>
      <c r="M343" s="10" t="s">
        <v>285</v>
      </c>
      <c r="N343" s="37" t="s">
        <v>34</v>
      </c>
      <c r="O343" s="94">
        <v>0.47499999999999998</v>
      </c>
      <c r="P343" s="95" t="s">
        <v>28</v>
      </c>
      <c r="Q343" s="96">
        <v>4.9000000000000002E-2</v>
      </c>
      <c r="R343" s="16"/>
      <c r="S343" s="49">
        <v>0.48115930316091948</v>
      </c>
      <c r="T343" s="59" t="s">
        <v>28</v>
      </c>
      <c r="U343" s="70">
        <v>4.9000000000000002E-2</v>
      </c>
      <c r="V343" s="13" t="s">
        <v>579</v>
      </c>
      <c r="W343" s="15">
        <v>16</v>
      </c>
      <c r="X343" s="10" t="s">
        <v>202</v>
      </c>
      <c r="Y343" s="10" t="s">
        <v>31</v>
      </c>
      <c r="Z343" s="10">
        <v>27.84</v>
      </c>
      <c r="AA343" s="11"/>
      <c r="AB343" s="11"/>
      <c r="AC343" s="11"/>
      <c r="AD343" s="11"/>
      <c r="AE343" s="11"/>
      <c r="AF343" s="11"/>
      <c r="AG343" s="11"/>
      <c r="AH343" s="11"/>
      <c r="AI343" s="11"/>
      <c r="AJ343" s="11"/>
    </row>
    <row r="344" spans="1:36" s="13" customFormat="1" ht="21.95" customHeight="1">
      <c r="A344" s="52">
        <v>-74.380341565952406</v>
      </c>
      <c r="B344" s="52">
        <v>-132.558068961309</v>
      </c>
      <c r="C344" s="88" t="s">
        <v>830</v>
      </c>
      <c r="D344" s="13" t="s">
        <v>575</v>
      </c>
      <c r="F344" s="316"/>
      <c r="G344" s="8"/>
      <c r="H344" s="16" t="s">
        <v>580</v>
      </c>
      <c r="I344" s="10" t="s">
        <v>53</v>
      </c>
      <c r="J344" s="7" t="s">
        <v>23</v>
      </c>
      <c r="K344" s="10" t="s">
        <v>417</v>
      </c>
      <c r="L344" s="10">
        <v>5206</v>
      </c>
      <c r="M344" s="10" t="s">
        <v>285</v>
      </c>
      <c r="N344" s="37" t="s">
        <v>34</v>
      </c>
      <c r="O344" s="56">
        <v>0.55000000000000004</v>
      </c>
      <c r="P344" s="57" t="s">
        <v>28</v>
      </c>
      <c r="Q344" s="58">
        <v>0.14000000000000001</v>
      </c>
      <c r="R344" s="16"/>
      <c r="S344" s="61">
        <v>0.55713182471264366</v>
      </c>
      <c r="T344" s="59" t="s">
        <v>28</v>
      </c>
      <c r="U344" s="14">
        <v>0.14000000000000001</v>
      </c>
      <c r="V344" s="13" t="s">
        <v>581</v>
      </c>
      <c r="W344" s="15">
        <v>16</v>
      </c>
      <c r="X344" s="10" t="s">
        <v>202</v>
      </c>
      <c r="Y344" s="10" t="s">
        <v>31</v>
      </c>
      <c r="Z344" s="10">
        <v>27.84</v>
      </c>
      <c r="AA344" s="87"/>
      <c r="AB344" s="87"/>
      <c r="AC344" s="87"/>
      <c r="AD344" s="87"/>
      <c r="AE344" s="87"/>
      <c r="AF344" s="87"/>
      <c r="AG344" s="87"/>
      <c r="AH344" s="87"/>
      <c r="AI344" s="87"/>
      <c r="AJ344" s="87"/>
    </row>
    <row r="345" spans="1:36" ht="21.95" customHeight="1">
      <c r="A345" s="52">
        <v>-74.401990999999995</v>
      </c>
      <c r="B345" s="52">
        <v>-132.70460499999999</v>
      </c>
      <c r="C345" s="88" t="s">
        <v>830</v>
      </c>
      <c r="D345" s="13" t="s">
        <v>575</v>
      </c>
      <c r="E345" s="13"/>
      <c r="F345" s="316"/>
      <c r="H345" s="16" t="s">
        <v>582</v>
      </c>
      <c r="I345" s="10" t="s">
        <v>81</v>
      </c>
      <c r="J345" s="7" t="s">
        <v>23</v>
      </c>
      <c r="K345" s="10" t="s">
        <v>417</v>
      </c>
      <c r="L345" s="10">
        <v>5208</v>
      </c>
      <c r="M345" s="10" t="s">
        <v>285</v>
      </c>
      <c r="N345" s="37" t="s">
        <v>34</v>
      </c>
      <c r="O345" s="56">
        <v>0.4</v>
      </c>
      <c r="P345" s="57" t="s">
        <v>28</v>
      </c>
      <c r="Q345" s="58">
        <v>0.09</v>
      </c>
      <c r="S345" s="61">
        <v>0.40518678160919541</v>
      </c>
      <c r="T345" s="59" t="s">
        <v>28</v>
      </c>
      <c r="U345" s="14">
        <v>0.09</v>
      </c>
      <c r="V345" s="13" t="s">
        <v>583</v>
      </c>
      <c r="W345" s="15">
        <v>16</v>
      </c>
      <c r="X345" s="10" t="s">
        <v>202</v>
      </c>
      <c r="Y345" s="10" t="s">
        <v>31</v>
      </c>
      <c r="Z345" s="10">
        <v>27.84</v>
      </c>
      <c r="AA345" s="174"/>
      <c r="AB345" s="174"/>
      <c r="AC345" s="174"/>
      <c r="AD345" s="174"/>
      <c r="AE345" s="174"/>
      <c r="AF345" s="174"/>
      <c r="AG345" s="174"/>
      <c r="AH345" s="174"/>
      <c r="AI345" s="174"/>
      <c r="AJ345" s="174"/>
    </row>
    <row r="346" spans="1:36" ht="21.95" customHeight="1">
      <c r="A346" s="52">
        <v>-74.406598000000002</v>
      </c>
      <c r="B346" s="52">
        <v>-132.777929</v>
      </c>
      <c r="C346" s="88" t="s">
        <v>830</v>
      </c>
      <c r="D346" s="13" t="s">
        <v>575</v>
      </c>
      <c r="E346" s="13"/>
      <c r="F346" s="316"/>
      <c r="H346" s="16" t="s">
        <v>842</v>
      </c>
      <c r="I346" s="10" t="s">
        <v>90</v>
      </c>
      <c r="J346" s="149" t="s">
        <v>265</v>
      </c>
      <c r="K346" s="158"/>
      <c r="L346" s="158"/>
      <c r="M346" s="81" t="s">
        <v>174</v>
      </c>
      <c r="O346" s="56">
        <v>0.42</v>
      </c>
      <c r="P346" s="57" t="s">
        <v>28</v>
      </c>
      <c r="Q346" s="98">
        <v>1.2</v>
      </c>
      <c r="S346" s="61">
        <v>0.43</v>
      </c>
      <c r="T346" s="59" t="s">
        <v>28</v>
      </c>
      <c r="U346" s="14">
        <v>0.12</v>
      </c>
      <c r="V346" s="13" t="s">
        <v>584</v>
      </c>
      <c r="W346" s="15">
        <v>6</v>
      </c>
      <c r="X346" s="88" t="s">
        <v>556</v>
      </c>
      <c r="Y346" s="10" t="s">
        <v>177</v>
      </c>
      <c r="AA346" s="87"/>
      <c r="AB346" s="87"/>
      <c r="AC346" s="87"/>
      <c r="AD346" s="87"/>
      <c r="AE346" s="87"/>
      <c r="AF346" s="87"/>
      <c r="AG346" s="87"/>
      <c r="AH346" s="87"/>
      <c r="AI346" s="87"/>
      <c r="AJ346" s="87"/>
    </row>
    <row r="347" spans="1:36" ht="21.95" customHeight="1">
      <c r="A347" s="52"/>
      <c r="B347" s="52"/>
      <c r="C347" s="88" t="s">
        <v>830</v>
      </c>
      <c r="D347" s="52" t="s">
        <v>585</v>
      </c>
      <c r="E347" s="52"/>
      <c r="F347" s="317"/>
      <c r="G347" s="8" t="s">
        <v>586</v>
      </c>
      <c r="I347" s="10"/>
      <c r="J347" s="62"/>
      <c r="K347" s="158"/>
      <c r="L347" s="158"/>
      <c r="M347" s="81"/>
      <c r="O347" s="56"/>
      <c r="P347" s="57"/>
      <c r="Q347" s="58"/>
      <c r="S347" s="61"/>
      <c r="T347" s="59"/>
      <c r="X347" s="88"/>
    </row>
    <row r="348" spans="1:36" s="87" customFormat="1" ht="21.95" customHeight="1">
      <c r="A348" s="52">
        <v>-74.454700420497005</v>
      </c>
      <c r="B348" s="52">
        <v>-131.83746358244599</v>
      </c>
      <c r="C348" s="88" t="s">
        <v>830</v>
      </c>
      <c r="D348" s="52" t="s">
        <v>585</v>
      </c>
      <c r="E348" s="52"/>
      <c r="F348" s="317"/>
      <c r="G348" s="8"/>
      <c r="H348" s="200" t="s">
        <v>843</v>
      </c>
      <c r="I348" s="81" t="s">
        <v>164</v>
      </c>
      <c r="J348" s="149" t="s">
        <v>265</v>
      </c>
      <c r="K348" s="158"/>
      <c r="L348" s="158"/>
      <c r="M348" s="81" t="s">
        <v>174</v>
      </c>
      <c r="N348" s="88"/>
      <c r="O348" s="97">
        <v>0.7</v>
      </c>
      <c r="P348" s="62" t="s">
        <v>28</v>
      </c>
      <c r="Q348" s="98">
        <v>0.2</v>
      </c>
      <c r="R348" s="82"/>
      <c r="S348" s="99">
        <v>0.7</v>
      </c>
      <c r="T348" s="100" t="s">
        <v>28</v>
      </c>
      <c r="U348" s="101">
        <v>0.2</v>
      </c>
      <c r="V348" s="142" t="s">
        <v>587</v>
      </c>
      <c r="W348" s="15">
        <v>6</v>
      </c>
      <c r="X348" s="88" t="s">
        <v>556</v>
      </c>
      <c r="Y348" s="10" t="s">
        <v>177</v>
      </c>
      <c r="Z348" s="10"/>
      <c r="AA348" s="11"/>
      <c r="AB348" s="11"/>
      <c r="AC348" s="11"/>
      <c r="AD348" s="11"/>
      <c r="AE348" s="11"/>
      <c r="AF348" s="11"/>
      <c r="AG348" s="11"/>
      <c r="AH348" s="11"/>
      <c r="AI348" s="11"/>
      <c r="AJ348" s="11"/>
    </row>
    <row r="349" spans="1:36" s="174" customFormat="1" ht="21.95" customHeight="1">
      <c r="A349" s="52"/>
      <c r="B349" s="52"/>
      <c r="C349" s="88" t="s">
        <v>830</v>
      </c>
      <c r="D349" s="52" t="s">
        <v>588</v>
      </c>
      <c r="E349" s="52"/>
      <c r="F349" s="317"/>
      <c r="G349" s="8" t="s">
        <v>589</v>
      </c>
      <c r="H349" s="201"/>
      <c r="I349" s="88"/>
      <c r="J349" s="88"/>
      <c r="K349" s="159"/>
      <c r="L349" s="159"/>
      <c r="M349" s="88"/>
      <c r="N349" s="88"/>
      <c r="O349" s="97"/>
      <c r="P349" s="62"/>
      <c r="Q349" s="98"/>
      <c r="S349" s="97"/>
      <c r="T349" s="62"/>
      <c r="U349" s="98"/>
      <c r="W349" s="15"/>
      <c r="Y349" s="88"/>
      <c r="Z349" s="10"/>
      <c r="AA349" s="11"/>
      <c r="AB349" s="11"/>
      <c r="AC349" s="11"/>
      <c r="AD349" s="11"/>
      <c r="AE349" s="11"/>
      <c r="AF349" s="11"/>
      <c r="AG349" s="11"/>
      <c r="AH349" s="11"/>
      <c r="AI349" s="11"/>
      <c r="AJ349" s="11"/>
    </row>
    <row r="350" spans="1:36" s="87" customFormat="1" ht="21.95" customHeight="1">
      <c r="A350" s="52">
        <v>-74.734301045588595</v>
      </c>
      <c r="B350" s="52">
        <v>-140.32656768176</v>
      </c>
      <c r="C350" s="88" t="s">
        <v>830</v>
      </c>
      <c r="D350" s="52" t="s">
        <v>588</v>
      </c>
      <c r="E350" s="52"/>
      <c r="F350" s="317"/>
      <c r="G350" s="8"/>
      <c r="H350" s="202" t="s">
        <v>844</v>
      </c>
      <c r="I350" s="81" t="s">
        <v>22</v>
      </c>
      <c r="J350" s="149" t="s">
        <v>265</v>
      </c>
      <c r="K350" s="158"/>
      <c r="L350" s="158"/>
      <c r="M350" s="81" t="s">
        <v>174</v>
      </c>
      <c r="N350" s="88"/>
      <c r="O350" s="56">
        <v>2.68</v>
      </c>
      <c r="P350" s="57" t="s">
        <v>28</v>
      </c>
      <c r="Q350" s="58">
        <v>0.26</v>
      </c>
      <c r="R350" s="82"/>
      <c r="S350" s="61">
        <v>2.75</v>
      </c>
      <c r="T350" s="12" t="s">
        <v>28</v>
      </c>
      <c r="U350" s="14">
        <v>0.26</v>
      </c>
      <c r="V350" s="142" t="s">
        <v>590</v>
      </c>
      <c r="W350" s="15">
        <v>6</v>
      </c>
      <c r="X350" s="88" t="s">
        <v>556</v>
      </c>
      <c r="Y350" s="10" t="s">
        <v>177</v>
      </c>
      <c r="Z350" s="10"/>
      <c r="AA350" s="11"/>
      <c r="AB350" s="11"/>
      <c r="AC350" s="11"/>
      <c r="AD350" s="11"/>
      <c r="AE350" s="11"/>
      <c r="AF350" s="11"/>
      <c r="AG350" s="11"/>
      <c r="AH350" s="11"/>
      <c r="AI350" s="11"/>
      <c r="AJ350" s="11"/>
    </row>
    <row r="351" spans="1:36" ht="21.95" customHeight="1">
      <c r="A351" s="10"/>
      <c r="B351" s="10"/>
      <c r="C351" s="88" t="s">
        <v>830</v>
      </c>
      <c r="D351" s="10"/>
      <c r="E351" s="10"/>
      <c r="F351" s="313"/>
      <c r="H351" s="9"/>
      <c r="I351" s="10"/>
      <c r="J351" s="62"/>
      <c r="K351" s="10"/>
      <c r="L351" s="10"/>
      <c r="M351" s="10"/>
      <c r="O351" s="94"/>
      <c r="P351" s="95"/>
      <c r="Q351" s="96"/>
      <c r="S351" s="61"/>
      <c r="T351" s="12"/>
    </row>
    <row r="352" spans="1:36" ht="21.95" customHeight="1">
      <c r="A352" s="10"/>
      <c r="B352" s="10"/>
      <c r="C352" s="88" t="s">
        <v>830</v>
      </c>
      <c r="D352" s="10" t="s">
        <v>591</v>
      </c>
      <c r="E352" s="10"/>
      <c r="F352" s="19" t="s">
        <v>811</v>
      </c>
      <c r="G352" s="11"/>
      <c r="H352" s="9"/>
      <c r="I352" s="10"/>
      <c r="J352" s="10"/>
      <c r="K352" s="10"/>
      <c r="L352" s="10"/>
      <c r="M352" s="10"/>
      <c r="N352" s="72"/>
      <c r="O352" s="94"/>
      <c r="P352" s="95"/>
      <c r="Q352" s="96"/>
      <c r="R352" s="203"/>
      <c r="S352" s="61"/>
      <c r="T352" s="12"/>
      <c r="V352" s="145"/>
    </row>
    <row r="353" spans="1:26" ht="21.95" customHeight="1">
      <c r="A353" s="10"/>
      <c r="B353" s="10"/>
      <c r="C353" s="88" t="s">
        <v>830</v>
      </c>
      <c r="D353" s="10" t="s">
        <v>591</v>
      </c>
      <c r="E353" s="10"/>
      <c r="F353" s="313"/>
      <c r="G353" s="8" t="s">
        <v>592</v>
      </c>
      <c r="H353" s="9"/>
      <c r="I353" s="10"/>
      <c r="J353" s="10"/>
      <c r="K353" s="10"/>
      <c r="L353" s="10"/>
      <c r="M353" s="10"/>
      <c r="N353" s="72"/>
      <c r="O353" s="94"/>
      <c r="P353" s="95"/>
      <c r="Q353" s="96"/>
      <c r="R353" s="203"/>
      <c r="S353" s="61"/>
      <c r="T353" s="12"/>
      <c r="V353" s="145"/>
    </row>
    <row r="354" spans="1:26" ht="21.95" customHeight="1">
      <c r="A354" s="10">
        <v>-75.311577712048702</v>
      </c>
      <c r="B354" s="10">
        <v>-133.619118526986</v>
      </c>
      <c r="C354" s="88" t="s">
        <v>830</v>
      </c>
      <c r="D354" s="10" t="s">
        <v>591</v>
      </c>
      <c r="E354" s="10"/>
      <c r="F354" s="313"/>
      <c r="H354" s="16" t="s">
        <v>593</v>
      </c>
      <c r="I354" s="10" t="s">
        <v>53</v>
      </c>
      <c r="J354" s="7" t="s">
        <v>23</v>
      </c>
      <c r="K354" s="10" t="s">
        <v>420</v>
      </c>
      <c r="L354" s="10">
        <v>5152</v>
      </c>
      <c r="M354" s="10" t="s">
        <v>285</v>
      </c>
      <c r="N354" s="37" t="s">
        <v>34</v>
      </c>
      <c r="O354" s="56">
        <v>2.5499999999999998</v>
      </c>
      <c r="P354" s="57" t="s">
        <v>28</v>
      </c>
      <c r="Q354" s="58">
        <v>6.4000000000000001E-2</v>
      </c>
      <c r="S354" s="61">
        <v>2.5664721627408991</v>
      </c>
      <c r="T354" s="12" t="s">
        <v>28</v>
      </c>
      <c r="U354" s="14">
        <v>6.4000000000000001E-2</v>
      </c>
      <c r="V354" s="13" t="s">
        <v>594</v>
      </c>
      <c r="W354" s="15">
        <v>19</v>
      </c>
      <c r="X354" s="10" t="s">
        <v>595</v>
      </c>
      <c r="Y354" s="10" t="s">
        <v>31</v>
      </c>
      <c r="Z354" s="10">
        <v>28.02</v>
      </c>
    </row>
    <row r="355" spans="1:26" ht="21.95" customHeight="1">
      <c r="A355" s="10">
        <v>-75.310726072016394</v>
      </c>
      <c r="B355" s="10">
        <v>-133.629482386852</v>
      </c>
      <c r="C355" s="88" t="s">
        <v>830</v>
      </c>
      <c r="D355" s="10" t="s">
        <v>591</v>
      </c>
      <c r="E355" s="10"/>
      <c r="F355" s="313"/>
      <c r="H355" s="16" t="s">
        <v>596</v>
      </c>
      <c r="I355" s="10" t="s">
        <v>81</v>
      </c>
      <c r="J355" s="7" t="s">
        <v>23</v>
      </c>
      <c r="K355" s="10" t="s">
        <v>420</v>
      </c>
      <c r="L355" s="10">
        <v>5146</v>
      </c>
      <c r="M355" s="10" t="s">
        <v>285</v>
      </c>
      <c r="N355" s="37" t="s">
        <v>34</v>
      </c>
      <c r="O355" s="56">
        <v>2.62</v>
      </c>
      <c r="P355" s="57" t="s">
        <v>28</v>
      </c>
      <c r="Q355" s="58">
        <v>0.28000000000000003</v>
      </c>
      <c r="S355" s="61">
        <v>2.6369243397573165</v>
      </c>
      <c r="T355" s="12" t="s">
        <v>28</v>
      </c>
      <c r="U355" s="14">
        <v>0.28000000000000003</v>
      </c>
      <c r="V355" s="13" t="s">
        <v>597</v>
      </c>
      <c r="W355" s="15">
        <v>19</v>
      </c>
      <c r="X355" s="10" t="s">
        <v>595</v>
      </c>
      <c r="Y355" s="10" t="s">
        <v>31</v>
      </c>
      <c r="Z355" s="10">
        <v>28.02</v>
      </c>
    </row>
    <row r="356" spans="1:26" ht="21.95" customHeight="1">
      <c r="A356" s="10">
        <v>-75.3126845240932</v>
      </c>
      <c r="B356" s="10">
        <v>-133.629763241738</v>
      </c>
      <c r="C356" s="88" t="s">
        <v>830</v>
      </c>
      <c r="D356" s="10" t="s">
        <v>591</v>
      </c>
      <c r="E356" s="10"/>
      <c r="F356" s="313"/>
      <c r="H356" s="16" t="s">
        <v>598</v>
      </c>
      <c r="I356" s="10" t="s">
        <v>53</v>
      </c>
      <c r="J356" s="7" t="s">
        <v>23</v>
      </c>
      <c r="K356" s="10" t="s">
        <v>420</v>
      </c>
      <c r="L356" s="10">
        <v>5149</v>
      </c>
      <c r="M356" s="10" t="s">
        <v>285</v>
      </c>
      <c r="N356" s="37" t="s">
        <v>34</v>
      </c>
      <c r="O356" s="56">
        <v>2.68</v>
      </c>
      <c r="P356" s="57" t="s">
        <v>28</v>
      </c>
      <c r="Q356" s="58">
        <v>0.14000000000000001</v>
      </c>
      <c r="S356" s="61">
        <v>2.6973119200571021</v>
      </c>
      <c r="T356" s="12" t="s">
        <v>28</v>
      </c>
      <c r="U356" s="14">
        <v>0.14000000000000001</v>
      </c>
      <c r="V356" s="13" t="s">
        <v>597</v>
      </c>
      <c r="W356" s="15">
        <v>19</v>
      </c>
      <c r="X356" s="10" t="s">
        <v>595</v>
      </c>
      <c r="Y356" s="10" t="s">
        <v>31</v>
      </c>
      <c r="Z356" s="10">
        <v>28.02</v>
      </c>
    </row>
    <row r="357" spans="1:26" ht="21.95" customHeight="1">
      <c r="A357" s="10">
        <v>-75.311799877839306</v>
      </c>
      <c r="B357" s="10">
        <v>-133.622456257208</v>
      </c>
      <c r="C357" s="88" t="s">
        <v>830</v>
      </c>
      <c r="D357" s="10" t="s">
        <v>591</v>
      </c>
      <c r="E357" s="10"/>
      <c r="F357" s="313"/>
      <c r="H357" s="16" t="s">
        <v>599</v>
      </c>
      <c r="I357" s="10" t="s">
        <v>53</v>
      </c>
      <c r="J357" s="7" t="s">
        <v>23</v>
      </c>
      <c r="K357" s="10" t="s">
        <v>420</v>
      </c>
      <c r="L357" s="10">
        <v>5148</v>
      </c>
      <c r="M357" s="10" t="s">
        <v>285</v>
      </c>
      <c r="N357" s="37" t="s">
        <v>34</v>
      </c>
      <c r="O357" s="56">
        <v>2.59</v>
      </c>
      <c r="P357" s="57" t="s">
        <v>28</v>
      </c>
      <c r="Q357" s="58">
        <v>0.2</v>
      </c>
      <c r="S357" s="61">
        <v>2.6067305496074233</v>
      </c>
      <c r="T357" s="12" t="s">
        <v>28</v>
      </c>
      <c r="U357" s="14">
        <v>0.2</v>
      </c>
      <c r="V357" s="13" t="s">
        <v>597</v>
      </c>
      <c r="W357" s="15">
        <v>19</v>
      </c>
      <c r="X357" s="10" t="s">
        <v>595</v>
      </c>
      <c r="Y357" s="10" t="s">
        <v>31</v>
      </c>
      <c r="Z357" s="10">
        <v>28.02</v>
      </c>
    </row>
    <row r="358" spans="1:26" ht="21.95" customHeight="1">
      <c r="A358" s="10">
        <v>-75.313347690116203</v>
      </c>
      <c r="B358" s="10">
        <v>-133.62149198572601</v>
      </c>
      <c r="C358" s="88" t="s">
        <v>830</v>
      </c>
      <c r="D358" s="10" t="s">
        <v>591</v>
      </c>
      <c r="E358" s="10"/>
      <c r="F358" s="313"/>
      <c r="H358" s="16" t="s">
        <v>600</v>
      </c>
      <c r="I358" s="10" t="s">
        <v>53</v>
      </c>
      <c r="J358" s="7" t="s">
        <v>23</v>
      </c>
      <c r="K358" s="10" t="s">
        <v>420</v>
      </c>
      <c r="L358" s="10">
        <v>5147</v>
      </c>
      <c r="M358" s="10" t="s">
        <v>285</v>
      </c>
      <c r="N358" s="37" t="s">
        <v>34</v>
      </c>
      <c r="O358" s="56">
        <v>2.4700000000000002</v>
      </c>
      <c r="P358" s="57" t="s">
        <v>28</v>
      </c>
      <c r="Q358" s="58">
        <v>0.12</v>
      </c>
      <c r="S358" s="61">
        <v>2.4859553890078518</v>
      </c>
      <c r="T358" s="12" t="s">
        <v>28</v>
      </c>
      <c r="U358" s="14">
        <v>0.12</v>
      </c>
      <c r="V358" s="13" t="s">
        <v>601</v>
      </c>
      <c r="W358" s="15">
        <v>19</v>
      </c>
      <c r="X358" s="10" t="s">
        <v>595</v>
      </c>
      <c r="Y358" s="10" t="s">
        <v>31</v>
      </c>
      <c r="Z358" s="10">
        <v>28.02</v>
      </c>
    </row>
    <row r="359" spans="1:26" ht="21.95" customHeight="1">
      <c r="A359" s="10">
        <v>-75.306177136129904</v>
      </c>
      <c r="B359" s="10">
        <v>-133.63995217387401</v>
      </c>
      <c r="C359" s="88" t="s">
        <v>830</v>
      </c>
      <c r="D359" s="10" t="s">
        <v>591</v>
      </c>
      <c r="E359" s="10"/>
      <c r="F359" s="313"/>
      <c r="H359" s="16" t="s">
        <v>602</v>
      </c>
      <c r="I359" s="10" t="s">
        <v>53</v>
      </c>
      <c r="J359" s="7" t="s">
        <v>23</v>
      </c>
      <c r="K359" s="10" t="s">
        <v>420</v>
      </c>
      <c r="L359" s="10">
        <v>5132</v>
      </c>
      <c r="M359" s="10" t="s">
        <v>285</v>
      </c>
      <c r="N359" s="37" t="s">
        <v>34</v>
      </c>
      <c r="O359" s="56">
        <v>2.57</v>
      </c>
      <c r="P359" s="57" t="s">
        <v>28</v>
      </c>
      <c r="Q359" s="58">
        <v>0.12</v>
      </c>
      <c r="S359" s="61">
        <v>2.5866013561741612</v>
      </c>
      <c r="T359" s="12" t="s">
        <v>28</v>
      </c>
      <c r="U359" s="14">
        <v>0.12</v>
      </c>
      <c r="V359" s="13" t="s">
        <v>603</v>
      </c>
      <c r="W359" s="15">
        <v>19</v>
      </c>
      <c r="X359" s="10" t="s">
        <v>595</v>
      </c>
      <c r="Y359" s="10" t="s">
        <v>31</v>
      </c>
      <c r="Z359" s="10">
        <v>28.02</v>
      </c>
    </row>
    <row r="360" spans="1:26" ht="21.95" customHeight="1">
      <c r="A360" s="10">
        <v>-75.306177136129904</v>
      </c>
      <c r="B360" s="10">
        <v>-133.63995217387401</v>
      </c>
      <c r="C360" s="88" t="s">
        <v>830</v>
      </c>
      <c r="D360" s="10" t="s">
        <v>591</v>
      </c>
      <c r="E360" s="10"/>
      <c r="F360" s="313"/>
      <c r="H360" s="16" t="s">
        <v>604</v>
      </c>
      <c r="I360" s="10" t="s">
        <v>53</v>
      </c>
      <c r="J360" s="7" t="s">
        <v>23</v>
      </c>
      <c r="K360" s="10" t="s">
        <v>420</v>
      </c>
      <c r="L360" s="10">
        <v>5155</v>
      </c>
      <c r="M360" s="10" t="s">
        <v>285</v>
      </c>
      <c r="N360" s="37" t="s">
        <v>34</v>
      </c>
      <c r="O360" s="56">
        <v>2.6</v>
      </c>
      <c r="P360" s="57" t="s">
        <v>28</v>
      </c>
      <c r="Q360" s="58">
        <v>0.09</v>
      </c>
      <c r="S360" s="61">
        <v>2.6167951463240544</v>
      </c>
      <c r="T360" s="12" t="s">
        <v>28</v>
      </c>
      <c r="U360" s="14">
        <v>0.09</v>
      </c>
      <c r="V360" s="13" t="s">
        <v>605</v>
      </c>
      <c r="W360" s="15">
        <v>19</v>
      </c>
      <c r="X360" s="10" t="s">
        <v>595</v>
      </c>
      <c r="Y360" s="10" t="s">
        <v>31</v>
      </c>
      <c r="Z360" s="10">
        <v>28.02</v>
      </c>
    </row>
    <row r="361" spans="1:26" ht="21.95" customHeight="1">
      <c r="A361" s="10">
        <v>-75.305662695150005</v>
      </c>
      <c r="B361" s="10">
        <v>-133.64021055137701</v>
      </c>
      <c r="C361" s="88" t="s">
        <v>830</v>
      </c>
      <c r="D361" s="10" t="s">
        <v>591</v>
      </c>
      <c r="E361" s="10"/>
      <c r="F361" s="313"/>
      <c r="H361" s="16" t="s">
        <v>606</v>
      </c>
      <c r="I361" s="10" t="s">
        <v>53</v>
      </c>
      <c r="J361" s="7" t="s">
        <v>23</v>
      </c>
      <c r="K361" s="10" t="s">
        <v>420</v>
      </c>
      <c r="L361" s="10">
        <v>5154</v>
      </c>
      <c r="M361" s="10" t="s">
        <v>285</v>
      </c>
      <c r="N361" s="37" t="s">
        <v>34</v>
      </c>
      <c r="O361" s="56">
        <v>2.77</v>
      </c>
      <c r="P361" s="57" t="s">
        <v>28</v>
      </c>
      <c r="Q361" s="58">
        <v>0.27</v>
      </c>
      <c r="S361" s="61">
        <v>2.7878932905067808</v>
      </c>
      <c r="T361" s="12" t="s">
        <v>28</v>
      </c>
      <c r="U361" s="14">
        <v>0.27</v>
      </c>
      <c r="V361" s="13" t="s">
        <v>605</v>
      </c>
      <c r="W361" s="15">
        <v>19</v>
      </c>
      <c r="X361" s="10" t="s">
        <v>595</v>
      </c>
      <c r="Y361" s="10" t="s">
        <v>31</v>
      </c>
      <c r="Z361" s="10">
        <v>28.02</v>
      </c>
    </row>
    <row r="362" spans="1:26" ht="21.95" customHeight="1">
      <c r="A362" s="10">
        <v>-75.304415037546306</v>
      </c>
      <c r="B362" s="10">
        <v>-133.64381744146399</v>
      </c>
      <c r="C362" s="88" t="s">
        <v>830</v>
      </c>
      <c r="D362" s="10" t="s">
        <v>591</v>
      </c>
      <c r="E362" s="10"/>
      <c r="F362" s="313"/>
      <c r="H362" s="16" t="s">
        <v>607</v>
      </c>
      <c r="I362" s="10" t="s">
        <v>53</v>
      </c>
      <c r="J362" s="7" t="s">
        <v>23</v>
      </c>
      <c r="K362" s="10" t="s">
        <v>420</v>
      </c>
      <c r="L362" s="7">
        <v>5153</v>
      </c>
      <c r="M362" s="10" t="s">
        <v>285</v>
      </c>
      <c r="N362" s="37" t="s">
        <v>34</v>
      </c>
      <c r="O362" s="56">
        <v>2.82</v>
      </c>
      <c r="P362" s="57" t="s">
        <v>28</v>
      </c>
      <c r="Q362" s="58">
        <v>0.23</v>
      </c>
      <c r="S362" s="61">
        <v>2.8382162740899357</v>
      </c>
      <c r="T362" s="12" t="s">
        <v>28</v>
      </c>
      <c r="U362" s="14">
        <v>0.23</v>
      </c>
      <c r="V362" s="13" t="s">
        <v>605</v>
      </c>
      <c r="W362" s="15">
        <v>19</v>
      </c>
      <c r="X362" s="10" t="s">
        <v>595</v>
      </c>
      <c r="Y362" s="10" t="s">
        <v>31</v>
      </c>
      <c r="Z362" s="10">
        <v>28.02</v>
      </c>
    </row>
    <row r="363" spans="1:26" ht="21.95" customHeight="1">
      <c r="C363" s="88" t="s">
        <v>830</v>
      </c>
      <c r="D363" s="10" t="s">
        <v>591</v>
      </c>
      <c r="E363" s="10"/>
      <c r="F363" s="313"/>
      <c r="O363" s="11">
        <v>2.58</v>
      </c>
      <c r="P363" s="57" t="s">
        <v>28</v>
      </c>
      <c r="Q363" s="147">
        <v>0.08</v>
      </c>
      <c r="S363" s="328">
        <v>2.5966659528907923</v>
      </c>
      <c r="T363" s="329" t="s">
        <v>28</v>
      </c>
      <c r="U363" s="330">
        <v>0.08</v>
      </c>
      <c r="V363" s="13" t="s">
        <v>608</v>
      </c>
      <c r="Z363" s="10">
        <v>28.02</v>
      </c>
    </row>
    <row r="364" spans="1:26" ht="21.95" customHeight="1">
      <c r="A364" s="10"/>
      <c r="B364" s="10"/>
      <c r="C364" s="88" t="s">
        <v>830</v>
      </c>
      <c r="D364" s="10" t="s">
        <v>591</v>
      </c>
      <c r="E364" s="10"/>
      <c r="F364" s="313"/>
      <c r="G364" s="8" t="s">
        <v>609</v>
      </c>
      <c r="H364" s="204"/>
      <c r="I364" s="10"/>
      <c r="J364" s="10"/>
      <c r="K364" s="10"/>
      <c r="M364" s="10"/>
      <c r="O364" s="94"/>
      <c r="P364" s="95"/>
      <c r="Q364" s="96"/>
      <c r="S364" s="61"/>
      <c r="T364" s="12"/>
    </row>
    <row r="365" spans="1:26" ht="21.95" customHeight="1">
      <c r="A365" s="10">
        <v>-75.2612397101407</v>
      </c>
      <c r="B365" s="10">
        <v>-133.52362023936601</v>
      </c>
      <c r="C365" s="88" t="s">
        <v>830</v>
      </c>
      <c r="D365" s="10" t="s">
        <v>591</v>
      </c>
      <c r="E365" s="10"/>
      <c r="F365" s="313"/>
      <c r="H365" s="16" t="s">
        <v>610</v>
      </c>
      <c r="I365" s="10" t="s">
        <v>403</v>
      </c>
      <c r="J365" s="7" t="s">
        <v>23</v>
      </c>
      <c r="K365" s="10" t="s">
        <v>420</v>
      </c>
      <c r="L365" s="10">
        <v>5133</v>
      </c>
      <c r="M365" s="10" t="s">
        <v>285</v>
      </c>
      <c r="N365" s="37" t="s">
        <v>34</v>
      </c>
      <c r="O365" s="56">
        <v>4.8899999999999997</v>
      </c>
      <c r="P365" s="57" t="s">
        <v>28</v>
      </c>
      <c r="Q365" s="58">
        <v>0.1</v>
      </c>
      <c r="S365" s="61">
        <v>4.9215877944325479</v>
      </c>
      <c r="T365" s="12" t="s">
        <v>28</v>
      </c>
      <c r="U365" s="14">
        <v>0.1</v>
      </c>
      <c r="V365" s="13" t="s">
        <v>611</v>
      </c>
      <c r="W365" s="15">
        <v>19</v>
      </c>
      <c r="X365" s="10" t="s">
        <v>595</v>
      </c>
      <c r="Y365" s="10" t="s">
        <v>31</v>
      </c>
      <c r="Z365" s="10">
        <v>28.02</v>
      </c>
    </row>
    <row r="366" spans="1:26" ht="21.95" customHeight="1">
      <c r="A366" s="10">
        <v>-75.2612397101407</v>
      </c>
      <c r="B366" s="10">
        <v>-133.52362023936601</v>
      </c>
      <c r="C366" s="88" t="s">
        <v>830</v>
      </c>
      <c r="D366" s="10" t="s">
        <v>591</v>
      </c>
      <c r="E366" s="10"/>
      <c r="F366" s="313"/>
      <c r="H366" s="16" t="s">
        <v>612</v>
      </c>
      <c r="I366" s="10" t="s">
        <v>403</v>
      </c>
      <c r="J366" s="7" t="s">
        <v>23</v>
      </c>
      <c r="K366" s="10" t="s">
        <v>420</v>
      </c>
      <c r="L366" s="10">
        <v>5134</v>
      </c>
      <c r="M366" s="10" t="s">
        <v>285</v>
      </c>
      <c r="N366" s="37" t="s">
        <v>34</v>
      </c>
      <c r="O366" s="56">
        <v>4.93</v>
      </c>
      <c r="P366" s="57" t="s">
        <v>28</v>
      </c>
      <c r="Q366" s="58">
        <v>0.105</v>
      </c>
      <c r="S366" s="61">
        <v>4.9618461812990722</v>
      </c>
      <c r="T366" s="12" t="s">
        <v>28</v>
      </c>
      <c r="U366" s="14">
        <v>0.105</v>
      </c>
      <c r="V366" s="13" t="s">
        <v>205</v>
      </c>
      <c r="W366" s="15">
        <v>19</v>
      </c>
      <c r="X366" s="10" t="s">
        <v>595</v>
      </c>
      <c r="Y366" s="10" t="s">
        <v>31</v>
      </c>
      <c r="Z366" s="10">
        <v>28.02</v>
      </c>
    </row>
    <row r="367" spans="1:26" ht="21.95" customHeight="1">
      <c r="A367" s="10"/>
      <c r="B367" s="10"/>
      <c r="C367" s="88" t="s">
        <v>830</v>
      </c>
      <c r="D367" s="10" t="s">
        <v>591</v>
      </c>
      <c r="E367" s="10"/>
      <c r="F367" s="313"/>
      <c r="I367" s="10"/>
      <c r="J367" s="62"/>
      <c r="K367" s="10"/>
      <c r="L367" s="10"/>
      <c r="M367" s="10"/>
      <c r="O367" s="56">
        <v>4.91</v>
      </c>
      <c r="P367" s="57" t="s">
        <v>28</v>
      </c>
      <c r="Q367" s="58">
        <v>7.0000000000000007E-2</v>
      </c>
      <c r="S367" s="328">
        <v>4.9400000000000004</v>
      </c>
      <c r="T367" s="329" t="s">
        <v>28</v>
      </c>
      <c r="U367" s="330">
        <v>0.14000000000000001</v>
      </c>
      <c r="V367" s="13" t="s">
        <v>613</v>
      </c>
      <c r="Z367" s="10">
        <v>28.02</v>
      </c>
    </row>
    <row r="368" spans="1:26" ht="21.95" customHeight="1">
      <c r="A368" s="10"/>
      <c r="B368" s="10"/>
      <c r="C368" s="88" t="s">
        <v>830</v>
      </c>
      <c r="D368" s="10" t="s">
        <v>591</v>
      </c>
      <c r="E368" s="10"/>
      <c r="F368" s="313"/>
      <c r="G368" s="8" t="s">
        <v>614</v>
      </c>
      <c r="H368" s="204"/>
      <c r="I368" s="10"/>
      <c r="J368" s="10"/>
      <c r="K368" s="10"/>
      <c r="M368" s="10"/>
      <c r="O368" s="94"/>
      <c r="P368" s="95"/>
      <c r="Q368" s="96"/>
      <c r="S368" s="61"/>
      <c r="T368" s="12"/>
    </row>
    <row r="369" spans="1:26" ht="21.95" customHeight="1">
      <c r="A369" s="10">
        <v>-75.165277454975495</v>
      </c>
      <c r="B369" s="10">
        <v>-133.55630813506201</v>
      </c>
      <c r="C369" s="88" t="s">
        <v>830</v>
      </c>
      <c r="D369" s="10" t="s">
        <v>591</v>
      </c>
      <c r="E369" s="10"/>
      <c r="F369" s="313"/>
      <c r="H369" s="16" t="s">
        <v>615</v>
      </c>
      <c r="I369" s="10" t="s">
        <v>81</v>
      </c>
      <c r="J369" s="7" t="s">
        <v>23</v>
      </c>
      <c r="K369" s="10" t="s">
        <v>420</v>
      </c>
      <c r="L369" s="10">
        <v>5135</v>
      </c>
      <c r="M369" s="10" t="s">
        <v>285</v>
      </c>
      <c r="N369" s="37" t="s">
        <v>34</v>
      </c>
      <c r="O369" s="56">
        <v>5.04</v>
      </c>
      <c r="P369" s="57" t="s">
        <v>28</v>
      </c>
      <c r="Q369" s="58">
        <v>0.14000000000000001</v>
      </c>
      <c r="S369" s="61">
        <v>5.0725567451820126</v>
      </c>
      <c r="T369" s="12" t="s">
        <v>28</v>
      </c>
      <c r="U369" s="14">
        <v>0.14000000000000001</v>
      </c>
      <c r="V369" s="13" t="s">
        <v>616</v>
      </c>
      <c r="W369" s="15">
        <v>19</v>
      </c>
      <c r="X369" s="10" t="s">
        <v>595</v>
      </c>
      <c r="Y369" s="10" t="s">
        <v>31</v>
      </c>
      <c r="Z369" s="10">
        <v>28.02</v>
      </c>
    </row>
    <row r="370" spans="1:26" ht="21.95" customHeight="1">
      <c r="A370" s="10">
        <v>-75.163010379168199</v>
      </c>
      <c r="B370" s="10">
        <v>-133.621430273665</v>
      </c>
      <c r="C370" s="88" t="s">
        <v>830</v>
      </c>
      <c r="D370" s="10" t="s">
        <v>591</v>
      </c>
      <c r="E370" s="10"/>
      <c r="F370" s="313"/>
      <c r="H370" s="16" t="s">
        <v>617</v>
      </c>
      <c r="I370" s="10" t="s">
        <v>81</v>
      </c>
      <c r="J370" s="7" t="s">
        <v>23</v>
      </c>
      <c r="K370" s="10" t="s">
        <v>420</v>
      </c>
      <c r="L370" s="7">
        <v>5136</v>
      </c>
      <c r="M370" s="10" t="s">
        <v>285</v>
      </c>
      <c r="N370" s="37" t="s">
        <v>34</v>
      </c>
      <c r="O370" s="56">
        <v>5.32</v>
      </c>
      <c r="P370" s="57" t="s">
        <v>28</v>
      </c>
      <c r="Q370" s="58">
        <v>0.2</v>
      </c>
      <c r="S370" s="61">
        <v>5.3543654532476808</v>
      </c>
      <c r="T370" s="12" t="s">
        <v>28</v>
      </c>
      <c r="U370" s="14">
        <v>0.2</v>
      </c>
      <c r="V370" s="13" t="s">
        <v>618</v>
      </c>
      <c r="W370" s="15">
        <v>19</v>
      </c>
      <c r="X370" s="10" t="s">
        <v>595</v>
      </c>
      <c r="Y370" s="10" t="s">
        <v>31</v>
      </c>
      <c r="Z370" s="10">
        <v>28.02</v>
      </c>
    </row>
    <row r="371" spans="1:26" ht="21.95" customHeight="1">
      <c r="A371" s="10">
        <v>-75.165996665239305</v>
      </c>
      <c r="B371" s="10">
        <v>-133.62803360393301</v>
      </c>
      <c r="C371" s="88" t="s">
        <v>830</v>
      </c>
      <c r="D371" s="10" t="s">
        <v>591</v>
      </c>
      <c r="E371" s="10"/>
      <c r="F371" s="313"/>
      <c r="H371" s="16" t="s">
        <v>619</v>
      </c>
      <c r="I371" s="10" t="s">
        <v>81</v>
      </c>
      <c r="J371" s="7" t="s">
        <v>23</v>
      </c>
      <c r="K371" s="10" t="s">
        <v>420</v>
      </c>
      <c r="L371" s="7">
        <v>5137</v>
      </c>
      <c r="M371" s="10" t="s">
        <v>285</v>
      </c>
      <c r="N371" s="37" t="s">
        <v>34</v>
      </c>
      <c r="O371" s="56">
        <v>4.7699999999999996</v>
      </c>
      <c r="P371" s="57" t="s">
        <v>28</v>
      </c>
      <c r="Q371" s="58">
        <v>0.11</v>
      </c>
      <c r="S371" s="61">
        <v>4.800812633832976</v>
      </c>
      <c r="T371" s="12" t="s">
        <v>28</v>
      </c>
      <c r="U371" s="14">
        <v>0.11</v>
      </c>
      <c r="V371" s="13" t="s">
        <v>620</v>
      </c>
      <c r="W371" s="15">
        <v>19</v>
      </c>
      <c r="X371" s="10" t="s">
        <v>595</v>
      </c>
      <c r="Y371" s="10" t="s">
        <v>31</v>
      </c>
      <c r="Z371" s="10">
        <v>28.02</v>
      </c>
    </row>
    <row r="372" spans="1:26" ht="21.95" customHeight="1">
      <c r="A372" s="10"/>
      <c r="B372" s="10"/>
      <c r="C372" s="88" t="s">
        <v>830</v>
      </c>
      <c r="D372" s="10" t="s">
        <v>591</v>
      </c>
      <c r="E372" s="10"/>
      <c r="F372" s="313"/>
      <c r="I372" s="10"/>
      <c r="J372" s="62"/>
      <c r="K372" s="10"/>
      <c r="M372" s="10"/>
      <c r="N372" s="57"/>
      <c r="O372" s="56">
        <v>4.9400000000000004</v>
      </c>
      <c r="P372" s="57" t="s">
        <v>28</v>
      </c>
      <c r="Q372" s="58">
        <v>0.28999999999999998</v>
      </c>
      <c r="S372" s="328">
        <v>4.9800000000000004</v>
      </c>
      <c r="T372" s="329" t="s">
        <v>28</v>
      </c>
      <c r="U372" s="330">
        <v>0.28999999999999998</v>
      </c>
      <c r="V372" s="13" t="s">
        <v>613</v>
      </c>
      <c r="Z372" s="10">
        <v>28.02</v>
      </c>
    </row>
    <row r="373" spans="1:26" ht="21.95" customHeight="1">
      <c r="A373" s="10"/>
      <c r="B373" s="10"/>
      <c r="C373" s="88" t="s">
        <v>830</v>
      </c>
      <c r="D373" s="10" t="s">
        <v>591</v>
      </c>
      <c r="E373" s="10"/>
      <c r="F373" s="313"/>
      <c r="G373" s="8" t="s">
        <v>621</v>
      </c>
      <c r="I373" s="10"/>
      <c r="J373" s="62"/>
      <c r="K373" s="10"/>
      <c r="M373" s="10"/>
      <c r="O373" s="56"/>
      <c r="P373" s="57"/>
      <c r="Q373" s="58"/>
      <c r="S373" s="61"/>
      <c r="T373" s="12"/>
    </row>
    <row r="374" spans="1:26" ht="21.95" customHeight="1">
      <c r="A374" s="10">
        <v>-75.212999343295095</v>
      </c>
      <c r="B374" s="10">
        <v>-133.69052500744399</v>
      </c>
      <c r="C374" s="88" t="s">
        <v>830</v>
      </c>
      <c r="D374" s="10" t="s">
        <v>591</v>
      </c>
      <c r="E374" s="10"/>
      <c r="F374" s="313"/>
      <c r="H374" s="16" t="s">
        <v>622</v>
      </c>
      <c r="I374" s="10" t="s">
        <v>22</v>
      </c>
      <c r="J374" s="7" t="s">
        <v>23</v>
      </c>
      <c r="K374" s="10" t="s">
        <v>420</v>
      </c>
      <c r="L374" s="7">
        <v>5162</v>
      </c>
      <c r="M374" s="10" t="s">
        <v>285</v>
      </c>
      <c r="N374" s="37" t="s">
        <v>34</v>
      </c>
      <c r="O374" s="56">
        <v>11.38</v>
      </c>
      <c r="P374" s="57" t="s">
        <v>28</v>
      </c>
      <c r="Q374" s="58">
        <v>0.23400000000000001</v>
      </c>
      <c r="S374" s="61">
        <v>11.453511063526054</v>
      </c>
      <c r="T374" s="12" t="s">
        <v>28</v>
      </c>
      <c r="U374" s="14">
        <v>0.23400000000000001</v>
      </c>
      <c r="V374" s="13" t="s">
        <v>623</v>
      </c>
      <c r="W374" s="15">
        <v>19</v>
      </c>
      <c r="X374" s="10" t="s">
        <v>595</v>
      </c>
      <c r="Y374" s="10" t="s">
        <v>31</v>
      </c>
      <c r="Z374" s="10">
        <v>28.02</v>
      </c>
    </row>
    <row r="375" spans="1:26" ht="21.95" customHeight="1">
      <c r="A375" s="10"/>
      <c r="B375" s="10"/>
      <c r="C375" s="88" t="s">
        <v>830</v>
      </c>
      <c r="D375" s="10" t="s">
        <v>591</v>
      </c>
      <c r="E375" s="10"/>
      <c r="F375" s="313"/>
      <c r="G375" s="8" t="s">
        <v>624</v>
      </c>
      <c r="I375" s="10"/>
      <c r="J375" s="62"/>
      <c r="K375" s="10"/>
      <c r="M375" s="10"/>
      <c r="O375" s="56"/>
      <c r="P375" s="57"/>
      <c r="Q375" s="58"/>
      <c r="S375" s="61"/>
      <c r="T375" s="12"/>
    </row>
    <row r="376" spans="1:26" ht="21.95" customHeight="1">
      <c r="A376" s="10">
        <v>-75.103914564138293</v>
      </c>
      <c r="B376" s="10">
        <v>-133.76713048771299</v>
      </c>
      <c r="C376" s="88" t="s">
        <v>830</v>
      </c>
      <c r="D376" s="10" t="s">
        <v>591</v>
      </c>
      <c r="E376" s="10"/>
      <c r="F376" s="313"/>
      <c r="H376" s="16" t="s">
        <v>625</v>
      </c>
      <c r="I376" s="10" t="s">
        <v>22</v>
      </c>
      <c r="J376" s="7" t="s">
        <v>23</v>
      </c>
      <c r="K376" s="10" t="s">
        <v>417</v>
      </c>
      <c r="L376" s="10">
        <v>5212</v>
      </c>
      <c r="M376" s="10" t="s">
        <v>285</v>
      </c>
      <c r="N376" s="10" t="s">
        <v>27</v>
      </c>
      <c r="O376" s="56">
        <v>9.3000000000000007</v>
      </c>
      <c r="P376" s="57" t="s">
        <v>28</v>
      </c>
      <c r="Q376" s="58">
        <v>0.48</v>
      </c>
      <c r="S376" s="61">
        <v>9.3600749464668098</v>
      </c>
      <c r="T376" s="12" t="s">
        <v>28</v>
      </c>
      <c r="U376" s="14">
        <v>0.48</v>
      </c>
      <c r="V376" s="13" t="s">
        <v>626</v>
      </c>
      <c r="W376" s="15">
        <v>19</v>
      </c>
      <c r="X376" s="10" t="s">
        <v>595</v>
      </c>
      <c r="Y376" s="10" t="s">
        <v>31</v>
      </c>
      <c r="Z376" s="10">
        <v>28.02</v>
      </c>
    </row>
    <row r="377" spans="1:26" ht="21.95" customHeight="1">
      <c r="A377" s="10">
        <v>-75.103914564138293</v>
      </c>
      <c r="B377" s="10">
        <v>-133.76713048771299</v>
      </c>
      <c r="C377" s="88" t="s">
        <v>830</v>
      </c>
      <c r="D377" s="10" t="s">
        <v>591</v>
      </c>
      <c r="E377" s="10"/>
      <c r="F377" s="313"/>
      <c r="H377" s="9" t="s">
        <v>625</v>
      </c>
      <c r="I377" s="10" t="s">
        <v>22</v>
      </c>
      <c r="J377" s="7" t="s">
        <v>23</v>
      </c>
      <c r="K377" s="10" t="s">
        <v>417</v>
      </c>
      <c r="L377" s="10">
        <v>5213</v>
      </c>
      <c r="M377" s="10" t="s">
        <v>627</v>
      </c>
      <c r="N377" s="10" t="s">
        <v>27</v>
      </c>
      <c r="O377" s="94">
        <v>9.18</v>
      </c>
      <c r="P377" s="95" t="s">
        <v>28</v>
      </c>
      <c r="Q377" s="96">
        <v>5.6000000000000001E-2</v>
      </c>
      <c r="S377" s="61">
        <v>9.239299785867237</v>
      </c>
      <c r="T377" s="12" t="s">
        <v>28</v>
      </c>
      <c r="U377" s="14">
        <v>5.6000000000000001E-2</v>
      </c>
      <c r="V377" s="13" t="s">
        <v>626</v>
      </c>
      <c r="W377" s="15">
        <v>19</v>
      </c>
      <c r="X377" s="10" t="s">
        <v>595</v>
      </c>
      <c r="Y377" s="10" t="s">
        <v>31</v>
      </c>
      <c r="Z377" s="10">
        <v>28.02</v>
      </c>
    </row>
    <row r="378" spans="1:26" ht="14.85" customHeight="1">
      <c r="A378" s="10"/>
      <c r="B378" s="10"/>
      <c r="C378" s="88"/>
      <c r="D378" s="10"/>
      <c r="E378" s="10"/>
      <c r="F378" s="313"/>
      <c r="H378" s="9"/>
      <c r="I378" s="10"/>
      <c r="K378" s="10"/>
      <c r="L378" s="10"/>
      <c r="M378" s="11"/>
      <c r="N378" s="11"/>
      <c r="O378" s="322">
        <v>9.18</v>
      </c>
      <c r="P378" s="323" t="s">
        <v>28</v>
      </c>
      <c r="Q378" s="324">
        <v>0.11</v>
      </c>
      <c r="S378" s="328">
        <v>9.24</v>
      </c>
      <c r="T378" s="323" t="s">
        <v>28</v>
      </c>
      <c r="U378" s="324">
        <v>0.11</v>
      </c>
      <c r="V378" s="13" t="s">
        <v>613</v>
      </c>
      <c r="Y378" s="10"/>
    </row>
    <row r="379" spans="1:26" ht="5.0999999999999996" customHeight="1">
      <c r="A379" s="10"/>
      <c r="B379" s="10"/>
      <c r="C379" s="88"/>
      <c r="D379" s="10"/>
      <c r="E379" s="10"/>
      <c r="F379" s="313"/>
      <c r="H379" s="9"/>
      <c r="I379" s="10"/>
      <c r="K379" s="10"/>
      <c r="L379" s="10"/>
      <c r="M379" s="11"/>
      <c r="N379" s="11"/>
      <c r="O379" s="320"/>
      <c r="P379" s="95"/>
      <c r="Q379" s="321"/>
      <c r="S379" s="61"/>
      <c r="T379" s="95"/>
      <c r="U379" s="319"/>
      <c r="Y379" s="10"/>
    </row>
    <row r="380" spans="1:26" ht="21.95" customHeight="1">
      <c r="A380" s="10">
        <v>-75.100302303999598</v>
      </c>
      <c r="B380" s="10">
        <v>-133.78645481104201</v>
      </c>
      <c r="C380" s="88" t="s">
        <v>830</v>
      </c>
      <c r="D380" s="10" t="s">
        <v>591</v>
      </c>
      <c r="E380" s="10"/>
      <c r="F380" s="313"/>
      <c r="H380" s="9" t="s">
        <v>628</v>
      </c>
      <c r="I380" s="10" t="s">
        <v>22</v>
      </c>
      <c r="J380" s="7" t="s">
        <v>23</v>
      </c>
      <c r="K380" s="10" t="s">
        <v>417</v>
      </c>
      <c r="L380" s="10">
        <v>5214</v>
      </c>
      <c r="M380" s="10" t="s">
        <v>285</v>
      </c>
      <c r="N380" s="10" t="s">
        <v>27</v>
      </c>
      <c r="O380" s="56">
        <v>9.16</v>
      </c>
      <c r="P380" s="57" t="s">
        <v>28</v>
      </c>
      <c r="Q380" s="58">
        <v>0.75</v>
      </c>
      <c r="S380" s="61">
        <v>9.2191705924339757</v>
      </c>
      <c r="T380" s="12" t="s">
        <v>28</v>
      </c>
      <c r="U380" s="14">
        <v>0.75</v>
      </c>
      <c r="V380" s="13" t="s">
        <v>205</v>
      </c>
      <c r="W380" s="15">
        <v>19</v>
      </c>
      <c r="X380" s="10" t="s">
        <v>595</v>
      </c>
      <c r="Y380" s="10" t="s">
        <v>31</v>
      </c>
      <c r="Z380" s="10">
        <v>28.02</v>
      </c>
    </row>
    <row r="381" spans="1:26" ht="21.95" customHeight="1">
      <c r="A381" s="10">
        <v>-75.100302303999598</v>
      </c>
      <c r="B381" s="10">
        <v>-133.78645481104201</v>
      </c>
      <c r="C381" s="88" t="s">
        <v>830</v>
      </c>
      <c r="D381" s="10" t="s">
        <v>591</v>
      </c>
      <c r="E381" s="10"/>
      <c r="F381" s="313"/>
      <c r="H381" s="16" t="s">
        <v>628</v>
      </c>
      <c r="I381" s="10" t="s">
        <v>22</v>
      </c>
      <c r="J381" s="7" t="s">
        <v>23</v>
      </c>
      <c r="K381" s="10" t="s">
        <v>417</v>
      </c>
      <c r="L381" s="10">
        <v>5215</v>
      </c>
      <c r="M381" s="10" t="s">
        <v>627</v>
      </c>
      <c r="N381" s="37" t="s">
        <v>34</v>
      </c>
      <c r="O381" s="56">
        <v>8.99</v>
      </c>
      <c r="P381" s="57" t="s">
        <v>28</v>
      </c>
      <c r="Q381" s="58">
        <v>0.31</v>
      </c>
      <c r="S381" s="61">
        <v>9.0480724482512489</v>
      </c>
      <c r="T381" s="12" t="s">
        <v>28</v>
      </c>
      <c r="U381" s="14">
        <v>0.31</v>
      </c>
      <c r="V381" s="13" t="s">
        <v>205</v>
      </c>
      <c r="W381" s="15">
        <v>19</v>
      </c>
      <c r="X381" s="10" t="s">
        <v>595</v>
      </c>
      <c r="Y381" s="10" t="s">
        <v>31</v>
      </c>
      <c r="Z381" s="10">
        <v>28.02</v>
      </c>
    </row>
    <row r="382" spans="1:26" ht="14.85" customHeight="1">
      <c r="A382" s="10"/>
      <c r="B382" s="10"/>
      <c r="C382" s="88"/>
      <c r="D382" s="10"/>
      <c r="E382" s="10"/>
      <c r="F382" s="313"/>
      <c r="H382" s="9"/>
      <c r="I382" s="10"/>
      <c r="K382" s="10"/>
      <c r="L382" s="10"/>
      <c r="M382" s="11"/>
      <c r="N382" s="11"/>
      <c r="O382" s="322">
        <v>9.01</v>
      </c>
      <c r="P382" s="323" t="s">
        <v>28</v>
      </c>
      <c r="Q382" s="324">
        <v>0.56999999999999995</v>
      </c>
      <c r="S382" s="328">
        <v>9.07</v>
      </c>
      <c r="T382" s="323" t="s">
        <v>28</v>
      </c>
      <c r="U382" s="324">
        <v>0.56999999999999995</v>
      </c>
      <c r="V382" s="13" t="s">
        <v>613</v>
      </c>
      <c r="Y382" s="10"/>
    </row>
    <row r="383" spans="1:26" ht="5.0999999999999996" customHeight="1">
      <c r="A383" s="10"/>
      <c r="B383" s="10"/>
      <c r="C383" s="88"/>
      <c r="D383" s="10"/>
      <c r="E383" s="10"/>
      <c r="F383" s="313"/>
      <c r="H383" s="9"/>
      <c r="I383" s="10"/>
      <c r="K383" s="10"/>
      <c r="L383" s="10"/>
      <c r="M383" s="11"/>
      <c r="N383" s="11"/>
      <c r="O383" s="320"/>
      <c r="P383" s="95"/>
      <c r="Q383" s="321"/>
      <c r="S383" s="61"/>
      <c r="T383" s="95"/>
      <c r="U383" s="319"/>
      <c r="Y383" s="10"/>
    </row>
    <row r="384" spans="1:26" ht="21.95" customHeight="1">
      <c r="A384" s="10"/>
      <c r="B384" s="10"/>
      <c r="C384" s="88" t="s">
        <v>830</v>
      </c>
      <c r="D384" s="10" t="s">
        <v>591</v>
      </c>
      <c r="E384" s="10"/>
      <c r="F384" s="313"/>
      <c r="I384" s="10"/>
      <c r="J384" s="62"/>
      <c r="K384" s="10"/>
      <c r="L384" s="10"/>
      <c r="M384" s="10"/>
      <c r="O384" s="325">
        <v>9.17</v>
      </c>
      <c r="P384" s="326" t="s">
        <v>28</v>
      </c>
      <c r="Q384" s="327">
        <v>0.22</v>
      </c>
      <c r="S384" s="328">
        <v>9.2694935760171315</v>
      </c>
      <c r="T384" s="329" t="s">
        <v>28</v>
      </c>
      <c r="U384" s="330">
        <v>0.22</v>
      </c>
      <c r="V384" s="13" t="s">
        <v>841</v>
      </c>
    </row>
    <row r="385" spans="1:36" ht="12" customHeight="1">
      <c r="A385" s="10"/>
      <c r="B385" s="10"/>
      <c r="C385" s="88" t="s">
        <v>830</v>
      </c>
      <c r="D385" s="10" t="s">
        <v>591</v>
      </c>
      <c r="E385" s="10"/>
      <c r="F385" s="313"/>
      <c r="G385" s="8" t="s">
        <v>629</v>
      </c>
      <c r="I385" s="10"/>
      <c r="J385" s="62"/>
      <c r="K385" s="10"/>
      <c r="L385" s="10"/>
      <c r="M385" s="10"/>
      <c r="O385" s="56"/>
      <c r="P385" s="57"/>
      <c r="Q385" s="58"/>
      <c r="S385" s="61"/>
      <c r="T385" s="12"/>
    </row>
    <row r="386" spans="1:36" ht="21.95" customHeight="1">
      <c r="A386" s="10"/>
      <c r="B386" s="10"/>
      <c r="C386" s="88" t="s">
        <v>830</v>
      </c>
      <c r="D386" s="10"/>
      <c r="E386" s="10"/>
      <c r="F386" s="313"/>
      <c r="H386" s="16" t="s">
        <v>630</v>
      </c>
      <c r="I386" s="10"/>
      <c r="J386" s="7" t="s">
        <v>23</v>
      </c>
      <c r="K386" s="10" t="s">
        <v>420</v>
      </c>
      <c r="L386" s="10">
        <v>5238</v>
      </c>
      <c r="M386" s="10" t="s">
        <v>285</v>
      </c>
      <c r="N386" s="37" t="s">
        <v>34</v>
      </c>
      <c r="O386" s="56">
        <v>7.96</v>
      </c>
      <c r="P386" s="57" t="s">
        <v>28</v>
      </c>
      <c r="Q386" s="58">
        <v>0.874</v>
      </c>
      <c r="S386" s="61">
        <v>8.0114189864382581</v>
      </c>
      <c r="T386" s="12" t="s">
        <v>28</v>
      </c>
      <c r="U386" s="14">
        <v>0.874</v>
      </c>
      <c r="V386" s="13" t="s">
        <v>631</v>
      </c>
      <c r="W386" s="15">
        <v>19</v>
      </c>
      <c r="X386" s="10" t="s">
        <v>595</v>
      </c>
      <c r="Y386" s="10" t="s">
        <v>31</v>
      </c>
      <c r="Z386" s="10">
        <v>28.02</v>
      </c>
    </row>
    <row r="387" spans="1:36" ht="21.95" customHeight="1">
      <c r="A387" s="10"/>
      <c r="B387" s="10"/>
      <c r="C387" s="88" t="s">
        <v>830</v>
      </c>
      <c r="D387" s="10" t="s">
        <v>591</v>
      </c>
      <c r="E387" s="10"/>
      <c r="F387" s="313"/>
      <c r="G387" s="8" t="s">
        <v>632</v>
      </c>
      <c r="I387" s="10" t="s">
        <v>22</v>
      </c>
      <c r="J387" s="62"/>
      <c r="K387" s="10"/>
      <c r="L387" s="10"/>
      <c r="M387" s="10" t="s">
        <v>174</v>
      </c>
      <c r="O387" s="56"/>
      <c r="P387" s="57"/>
      <c r="Q387" s="58"/>
      <c r="S387" s="61"/>
      <c r="T387" s="12"/>
      <c r="AA387" s="87"/>
      <c r="AB387" s="87"/>
      <c r="AC387" s="87"/>
      <c r="AD387" s="87"/>
      <c r="AE387" s="87"/>
      <c r="AF387" s="87"/>
      <c r="AG387" s="87"/>
      <c r="AH387" s="87"/>
      <c r="AI387" s="87"/>
      <c r="AJ387" s="87"/>
    </row>
    <row r="388" spans="1:36" ht="21.95" customHeight="1">
      <c r="A388" s="10">
        <v>-75.093268929703399</v>
      </c>
      <c r="B388" s="10">
        <v>-133.76406053432601</v>
      </c>
      <c r="C388" s="88" t="s">
        <v>830</v>
      </c>
      <c r="D388" s="10" t="s">
        <v>591</v>
      </c>
      <c r="E388" s="10"/>
      <c r="F388" s="313"/>
      <c r="H388" s="16" t="s">
        <v>633</v>
      </c>
      <c r="I388" s="10" t="s">
        <v>53</v>
      </c>
      <c r="J388" s="7" t="s">
        <v>23</v>
      </c>
      <c r="K388" s="10" t="s">
        <v>420</v>
      </c>
      <c r="L388" s="10">
        <v>5160</v>
      </c>
      <c r="M388" s="10" t="s">
        <v>285</v>
      </c>
      <c r="N388" s="37" t="s">
        <v>34</v>
      </c>
      <c r="O388" s="56">
        <v>6.32</v>
      </c>
      <c r="P388" s="57" t="s">
        <v>28</v>
      </c>
      <c r="Q388" s="58">
        <v>7.0000000000000007E-2</v>
      </c>
      <c r="S388" s="61">
        <v>6.3608251249107788</v>
      </c>
      <c r="T388" s="12" t="s">
        <v>28</v>
      </c>
      <c r="U388" s="14">
        <v>7.0000000000000007E-2</v>
      </c>
      <c r="V388" s="13" t="s">
        <v>634</v>
      </c>
      <c r="W388" s="15">
        <v>19</v>
      </c>
      <c r="X388" s="10" t="s">
        <v>595</v>
      </c>
      <c r="Y388" s="10" t="s">
        <v>31</v>
      </c>
      <c r="Z388" s="10">
        <v>28.02</v>
      </c>
      <c r="AA388" s="87"/>
      <c r="AB388" s="87"/>
      <c r="AC388" s="87"/>
      <c r="AD388" s="87"/>
      <c r="AE388" s="87"/>
      <c r="AF388" s="87"/>
      <c r="AG388" s="87"/>
      <c r="AH388" s="87"/>
      <c r="AI388" s="87"/>
      <c r="AJ388" s="87"/>
    </row>
    <row r="389" spans="1:36" ht="21.95" customHeight="1">
      <c r="A389" s="10">
        <v>-74.976018677327403</v>
      </c>
      <c r="B389" s="10">
        <v>-133.70140309134101</v>
      </c>
      <c r="C389" s="88" t="s">
        <v>830</v>
      </c>
      <c r="D389" s="10" t="s">
        <v>591</v>
      </c>
      <c r="E389" s="10"/>
      <c r="F389" s="313"/>
      <c r="H389" s="16">
        <v>50</v>
      </c>
      <c r="I389" s="10"/>
      <c r="J389" s="81" t="s">
        <v>265</v>
      </c>
      <c r="K389" s="10"/>
      <c r="L389" s="10"/>
      <c r="M389" s="10"/>
      <c r="O389" s="56">
        <v>8.17</v>
      </c>
      <c r="P389" s="57" t="s">
        <v>28</v>
      </c>
      <c r="Q389" s="58">
        <v>0.66</v>
      </c>
      <c r="S389" s="61">
        <v>8.3873219999999993</v>
      </c>
      <c r="T389" s="12"/>
      <c r="U389" s="14">
        <v>0.66</v>
      </c>
      <c r="V389" s="13" t="s">
        <v>635</v>
      </c>
      <c r="W389" s="15">
        <v>6</v>
      </c>
      <c r="X389" s="10" t="s">
        <v>556</v>
      </c>
      <c r="Y389" s="10" t="s">
        <v>31</v>
      </c>
      <c r="Z389" s="10">
        <v>28.02</v>
      </c>
    </row>
    <row r="390" spans="1:36" ht="21.95" customHeight="1">
      <c r="A390" s="10"/>
      <c r="B390" s="10"/>
      <c r="C390" s="88" t="s">
        <v>830</v>
      </c>
      <c r="D390" s="10" t="s">
        <v>591</v>
      </c>
      <c r="E390" s="10"/>
      <c r="F390" s="313"/>
      <c r="G390" s="205" t="s">
        <v>636</v>
      </c>
      <c r="I390" s="10"/>
      <c r="J390" s="62"/>
      <c r="K390" s="10"/>
      <c r="L390" s="10"/>
      <c r="M390" s="10"/>
      <c r="O390" s="56"/>
      <c r="P390" s="57"/>
      <c r="Q390" s="58"/>
      <c r="S390" s="61"/>
      <c r="T390" s="12"/>
    </row>
    <row r="391" spans="1:36" s="87" customFormat="1" ht="39" customHeight="1">
      <c r="A391" s="10">
        <v>-74.957506302131307</v>
      </c>
      <c r="B391" s="10">
        <v>-134.73026881170301</v>
      </c>
      <c r="C391" s="88" t="s">
        <v>830</v>
      </c>
      <c r="D391" s="10" t="s">
        <v>591</v>
      </c>
      <c r="E391" s="10"/>
      <c r="F391" s="313"/>
      <c r="G391" s="8"/>
      <c r="H391" s="206" t="s">
        <v>845</v>
      </c>
      <c r="I391" s="81"/>
      <c r="J391" s="81" t="s">
        <v>265</v>
      </c>
      <c r="K391" s="158" t="s">
        <v>637</v>
      </c>
      <c r="L391" s="158" t="s">
        <v>637</v>
      </c>
      <c r="M391" s="81" t="s">
        <v>174</v>
      </c>
      <c r="N391" s="88"/>
      <c r="O391" s="56">
        <v>9.56</v>
      </c>
      <c r="P391" s="57" t="s">
        <v>28</v>
      </c>
      <c r="Q391" s="58">
        <v>1.8</v>
      </c>
      <c r="R391" s="82"/>
      <c r="S391" s="61">
        <v>9.82</v>
      </c>
      <c r="T391" s="12" t="s">
        <v>28</v>
      </c>
      <c r="U391" s="14">
        <v>1.8</v>
      </c>
      <c r="V391" s="142" t="s">
        <v>638</v>
      </c>
      <c r="W391" s="15">
        <v>6</v>
      </c>
      <c r="X391" s="88" t="s">
        <v>556</v>
      </c>
      <c r="Y391" s="10" t="s">
        <v>177</v>
      </c>
      <c r="Z391" s="10"/>
      <c r="AA391" s="11"/>
      <c r="AB391" s="11"/>
      <c r="AC391" s="11"/>
      <c r="AD391" s="11"/>
      <c r="AE391" s="11"/>
      <c r="AF391" s="11"/>
      <c r="AG391" s="11"/>
      <c r="AH391" s="11"/>
      <c r="AI391" s="11"/>
      <c r="AJ391" s="11"/>
    </row>
    <row r="392" spans="1:36" s="87" customFormat="1" ht="21.95" customHeight="1">
      <c r="A392" s="10"/>
      <c r="B392" s="10"/>
      <c r="C392" s="10"/>
      <c r="D392" s="10"/>
      <c r="E392" s="10"/>
      <c r="F392" s="313"/>
      <c r="G392" s="8"/>
      <c r="H392" s="206"/>
      <c r="I392" s="81"/>
      <c r="J392" s="81"/>
      <c r="K392" s="158"/>
      <c r="L392" s="158"/>
      <c r="M392" s="81"/>
      <c r="N392" s="88"/>
      <c r="O392" s="56"/>
      <c r="P392" s="57"/>
      <c r="Q392" s="58"/>
      <c r="R392" s="82"/>
      <c r="S392" s="61"/>
      <c r="T392" s="12"/>
      <c r="U392" s="14"/>
      <c r="V392" s="142"/>
      <c r="W392" s="15"/>
      <c r="X392" s="88"/>
      <c r="Y392" s="81"/>
      <c r="Z392" s="10"/>
      <c r="AA392" s="11"/>
      <c r="AB392" s="11"/>
      <c r="AC392" s="11"/>
      <c r="AD392" s="11"/>
      <c r="AE392" s="11"/>
      <c r="AF392" s="11"/>
      <c r="AG392" s="11"/>
      <c r="AH392" s="11"/>
      <c r="AI392" s="11"/>
      <c r="AJ392" s="11"/>
    </row>
    <row r="393" spans="1:36" ht="21.95" customHeight="1">
      <c r="A393" s="11"/>
      <c r="B393" s="11"/>
      <c r="C393" s="7" t="s">
        <v>831</v>
      </c>
      <c r="D393" s="11"/>
      <c r="E393" s="308" t="s">
        <v>809</v>
      </c>
      <c r="F393" s="311"/>
      <c r="G393" s="11"/>
      <c r="H393" s="148"/>
      <c r="I393" s="81"/>
      <c r="J393" s="62"/>
      <c r="K393" s="150"/>
      <c r="L393" s="95"/>
      <c r="M393" s="81"/>
      <c r="O393" s="151"/>
      <c r="P393" s="95"/>
      <c r="Q393" s="141"/>
      <c r="S393" s="152"/>
      <c r="T393" s="153"/>
      <c r="U393" s="154"/>
      <c r="AA393" s="13"/>
      <c r="AB393" s="13"/>
      <c r="AC393" s="13"/>
      <c r="AD393" s="13"/>
      <c r="AE393" s="13"/>
      <c r="AF393" s="13"/>
      <c r="AG393" s="13"/>
      <c r="AH393" s="13"/>
      <c r="AI393" s="13"/>
      <c r="AJ393" s="13"/>
    </row>
    <row r="394" spans="1:36" ht="21.95" customHeight="1">
      <c r="A394" s="10"/>
      <c r="B394" s="10"/>
      <c r="C394" s="7" t="s">
        <v>831</v>
      </c>
      <c r="D394" s="10" t="s">
        <v>639</v>
      </c>
      <c r="E394" s="10"/>
      <c r="F394" s="19" t="s">
        <v>640</v>
      </c>
      <c r="G394" s="11"/>
      <c r="H394" s="9"/>
      <c r="I394" s="10"/>
      <c r="J394" s="10"/>
      <c r="K394" s="10"/>
      <c r="L394" s="10"/>
      <c r="M394" s="207"/>
      <c r="O394" s="94"/>
      <c r="P394" s="95"/>
      <c r="Q394" s="96"/>
      <c r="R394" s="16"/>
      <c r="S394" s="49"/>
      <c r="T394" s="59"/>
    </row>
    <row r="395" spans="1:36" ht="21.95" customHeight="1">
      <c r="A395" s="10">
        <v>-76.004199553676401</v>
      </c>
      <c r="B395" s="10">
        <v>-133.14521094773499</v>
      </c>
      <c r="C395" s="7" t="s">
        <v>831</v>
      </c>
      <c r="D395" s="10" t="s">
        <v>639</v>
      </c>
      <c r="E395" s="10"/>
      <c r="F395" s="313"/>
      <c r="H395" s="16" t="s">
        <v>641</v>
      </c>
      <c r="I395" s="10" t="s">
        <v>90</v>
      </c>
      <c r="J395" s="7" t="s">
        <v>23</v>
      </c>
      <c r="K395" s="10" t="s">
        <v>417</v>
      </c>
      <c r="L395" s="10">
        <v>5191</v>
      </c>
      <c r="M395" s="10" t="s">
        <v>276</v>
      </c>
      <c r="N395" s="37" t="s">
        <v>47</v>
      </c>
      <c r="O395" s="94">
        <v>8.4469999999999992</v>
      </c>
      <c r="P395" s="95" t="s">
        <v>28</v>
      </c>
      <c r="Q395" s="96">
        <v>5.6000000000000001E-2</v>
      </c>
      <c r="S395" s="61">
        <v>8.5565318606321821</v>
      </c>
      <c r="T395" s="59" t="s">
        <v>28</v>
      </c>
      <c r="U395" s="14">
        <v>5.6000000000000001E-2</v>
      </c>
      <c r="V395" s="13" t="s">
        <v>642</v>
      </c>
      <c r="W395" s="15">
        <v>16</v>
      </c>
      <c r="X395" s="10" t="s">
        <v>202</v>
      </c>
      <c r="Y395" s="10" t="s">
        <v>31</v>
      </c>
      <c r="Z395" s="10">
        <v>27.84</v>
      </c>
    </row>
    <row r="396" spans="1:36" ht="21.95" customHeight="1">
      <c r="A396" s="10">
        <v>-75.972825637697596</v>
      </c>
      <c r="B396" s="10">
        <v>-133.05610002463999</v>
      </c>
      <c r="C396" s="7" t="s">
        <v>831</v>
      </c>
      <c r="D396" s="10" t="s">
        <v>639</v>
      </c>
      <c r="E396" s="10"/>
      <c r="F396" s="313"/>
      <c r="H396" s="16" t="s">
        <v>643</v>
      </c>
      <c r="I396" s="10" t="s">
        <v>644</v>
      </c>
      <c r="J396" s="7" t="s">
        <v>23</v>
      </c>
      <c r="K396" s="10" t="s">
        <v>417</v>
      </c>
      <c r="L396" s="10">
        <v>5192</v>
      </c>
      <c r="M396" s="10" t="s">
        <v>276</v>
      </c>
      <c r="N396" s="37" t="s">
        <v>47</v>
      </c>
      <c r="O396" s="94">
        <v>0.24399999999999999</v>
      </c>
      <c r="P396" s="95" t="s">
        <v>28</v>
      </c>
      <c r="Q396" s="96">
        <v>3.3000000000000002E-2</v>
      </c>
      <c r="S396" s="61">
        <v>0.24716393678160917</v>
      </c>
      <c r="T396" s="59" t="s">
        <v>28</v>
      </c>
      <c r="U396" s="14">
        <v>3.3000000000000002E-2</v>
      </c>
      <c r="V396" s="13" t="s">
        <v>645</v>
      </c>
      <c r="W396" s="15">
        <v>16</v>
      </c>
      <c r="X396" s="10" t="s">
        <v>202</v>
      </c>
      <c r="Y396" s="10" t="s">
        <v>31</v>
      </c>
      <c r="Z396" s="10">
        <v>27.84</v>
      </c>
    </row>
    <row r="397" spans="1:36" ht="21.95" customHeight="1">
      <c r="A397" s="10">
        <v>-76.047973015914806</v>
      </c>
      <c r="B397" s="10">
        <v>-135.87015312407601</v>
      </c>
      <c r="C397" s="7" t="s">
        <v>831</v>
      </c>
      <c r="D397" s="10" t="s">
        <v>639</v>
      </c>
      <c r="E397" s="10"/>
      <c r="F397" s="313"/>
      <c r="H397" s="16">
        <v>24</v>
      </c>
      <c r="I397" s="10" t="s">
        <v>22</v>
      </c>
      <c r="J397" s="81" t="s">
        <v>265</v>
      </c>
      <c r="K397" s="10" t="s">
        <v>417</v>
      </c>
      <c r="L397" s="10">
        <v>5193</v>
      </c>
      <c r="M397" s="81" t="s">
        <v>174</v>
      </c>
      <c r="O397" s="56">
        <v>10.4</v>
      </c>
      <c r="P397" s="208" t="s">
        <v>28</v>
      </c>
      <c r="Q397" s="58">
        <v>0.8</v>
      </c>
      <c r="S397" s="56">
        <v>10.4</v>
      </c>
      <c r="T397" s="208" t="s">
        <v>28</v>
      </c>
      <c r="U397" s="58">
        <v>0.8</v>
      </c>
      <c r="V397" s="13" t="s">
        <v>646</v>
      </c>
      <c r="W397" s="15">
        <v>2</v>
      </c>
      <c r="X397" s="88" t="s">
        <v>647</v>
      </c>
      <c r="Z397" s="88"/>
      <c r="AA397" s="87"/>
      <c r="AB397" s="87"/>
      <c r="AC397" s="87"/>
      <c r="AD397" s="87"/>
      <c r="AE397" s="87"/>
      <c r="AF397" s="87"/>
      <c r="AG397" s="87"/>
      <c r="AH397" s="87"/>
      <c r="AI397" s="87"/>
      <c r="AJ397" s="87"/>
    </row>
    <row r="398" spans="1:36" ht="21.95" customHeight="1">
      <c r="A398" s="10">
        <v>-76.047973015914806</v>
      </c>
      <c r="B398" s="10">
        <v>-135.87015312407601</v>
      </c>
      <c r="C398" s="7" t="s">
        <v>831</v>
      </c>
      <c r="D398" s="10" t="s">
        <v>639</v>
      </c>
      <c r="E398" s="10"/>
      <c r="F398" s="313"/>
      <c r="H398" s="16" t="s">
        <v>648</v>
      </c>
      <c r="I398" s="10" t="s">
        <v>90</v>
      </c>
      <c r="J398" s="7" t="s">
        <v>23</v>
      </c>
      <c r="K398" s="10" t="s">
        <v>417</v>
      </c>
      <c r="L398" s="10">
        <v>5193</v>
      </c>
      <c r="M398" s="10" t="s">
        <v>276</v>
      </c>
      <c r="N398" s="37" t="s">
        <v>47</v>
      </c>
      <c r="O398" s="94">
        <v>9.9510000000000005</v>
      </c>
      <c r="P398" s="95" t="s">
        <v>28</v>
      </c>
      <c r="Q398" s="96">
        <v>0.06</v>
      </c>
      <c r="S398" s="61">
        <v>10.080034159482759</v>
      </c>
      <c r="T398" s="59" t="s">
        <v>28</v>
      </c>
      <c r="U398" s="14">
        <v>0.06</v>
      </c>
      <c r="V398" s="13" t="s">
        <v>649</v>
      </c>
      <c r="W398" s="15">
        <v>16</v>
      </c>
      <c r="X398" s="10" t="s">
        <v>202</v>
      </c>
      <c r="Y398" s="10" t="s">
        <v>31</v>
      </c>
      <c r="Z398" s="10">
        <v>27.84</v>
      </c>
      <c r="AA398" s="87"/>
      <c r="AB398" s="87"/>
      <c r="AC398" s="87"/>
      <c r="AD398" s="87"/>
      <c r="AE398" s="87"/>
      <c r="AF398" s="87"/>
      <c r="AG398" s="87"/>
      <c r="AH398" s="87"/>
      <c r="AI398" s="87"/>
      <c r="AJ398" s="87"/>
    </row>
    <row r="399" spans="1:36" ht="21.95" customHeight="1">
      <c r="A399" s="10">
        <v>-76.003537843196</v>
      </c>
      <c r="B399" s="10">
        <v>-133.010239148821</v>
      </c>
      <c r="C399" s="7" t="s">
        <v>831</v>
      </c>
      <c r="D399" s="10" t="s">
        <v>639</v>
      </c>
      <c r="E399" s="10"/>
      <c r="F399" s="313"/>
      <c r="H399" s="16" t="s">
        <v>650</v>
      </c>
      <c r="I399" s="10" t="s">
        <v>53</v>
      </c>
      <c r="J399" s="7" t="s">
        <v>23</v>
      </c>
      <c r="K399" s="10" t="s">
        <v>420</v>
      </c>
      <c r="L399" s="10">
        <v>5145</v>
      </c>
      <c r="M399" s="10" t="s">
        <v>285</v>
      </c>
      <c r="N399" s="37" t="s">
        <v>47</v>
      </c>
      <c r="O399" s="56">
        <v>9.99</v>
      </c>
      <c r="P399" s="57" t="s">
        <v>28</v>
      </c>
      <c r="Q399" s="58">
        <v>0.34</v>
      </c>
      <c r="S399" s="61">
        <v>10.119539870689655</v>
      </c>
      <c r="T399" s="59" t="s">
        <v>28</v>
      </c>
      <c r="U399" s="14">
        <v>0.34</v>
      </c>
      <c r="V399" s="13" t="s">
        <v>651</v>
      </c>
      <c r="W399" s="15">
        <v>16</v>
      </c>
      <c r="X399" s="10" t="s">
        <v>202</v>
      </c>
      <c r="Y399" s="10" t="s">
        <v>31</v>
      </c>
      <c r="Z399" s="10">
        <v>27.84</v>
      </c>
      <c r="AA399" s="87"/>
      <c r="AB399" s="87"/>
      <c r="AC399" s="87"/>
      <c r="AD399" s="87"/>
      <c r="AE399" s="87"/>
      <c r="AF399" s="87"/>
      <c r="AG399" s="87"/>
      <c r="AH399" s="87"/>
      <c r="AI399" s="87"/>
      <c r="AJ399" s="87"/>
    </row>
    <row r="400" spans="1:36" ht="21.95" customHeight="1">
      <c r="A400" s="10">
        <v>-75.989401290446295</v>
      </c>
      <c r="B400" s="10">
        <v>-132.90672137434601</v>
      </c>
      <c r="C400" s="7" t="s">
        <v>831</v>
      </c>
      <c r="D400" s="10" t="s">
        <v>639</v>
      </c>
      <c r="E400" s="10"/>
      <c r="F400" s="313"/>
      <c r="H400" s="16">
        <v>29</v>
      </c>
      <c r="I400" s="10" t="s">
        <v>90</v>
      </c>
      <c r="J400" s="81" t="s">
        <v>265</v>
      </c>
      <c r="K400" s="158"/>
      <c r="L400" s="158"/>
      <c r="M400" s="159" t="s">
        <v>174</v>
      </c>
      <c r="O400" s="56">
        <v>9.31</v>
      </c>
      <c r="P400" s="57" t="s">
        <v>28</v>
      </c>
      <c r="Q400" s="58">
        <v>0.74</v>
      </c>
      <c r="S400" s="61">
        <v>9.31</v>
      </c>
      <c r="T400" s="59" t="s">
        <v>28</v>
      </c>
      <c r="U400" s="14">
        <v>0.74</v>
      </c>
      <c r="V400" s="13" t="s">
        <v>652</v>
      </c>
      <c r="W400" s="15">
        <v>3</v>
      </c>
      <c r="X400" s="88" t="s">
        <v>647</v>
      </c>
      <c r="Y400" s="10"/>
      <c r="Z400" s="88"/>
    </row>
    <row r="401" spans="1:36" s="87" customFormat="1" ht="21.95" customHeight="1">
      <c r="A401" s="10">
        <v>-76.010362397655101</v>
      </c>
      <c r="B401" s="10">
        <v>-132.634884150711</v>
      </c>
      <c r="C401" s="7" t="s">
        <v>831</v>
      </c>
      <c r="D401" s="10" t="s">
        <v>639</v>
      </c>
      <c r="E401" s="10"/>
      <c r="F401" s="313"/>
      <c r="G401" s="8"/>
      <c r="H401" s="82" t="s">
        <v>846</v>
      </c>
      <c r="I401" s="81" t="s">
        <v>53</v>
      </c>
      <c r="J401" s="81" t="s">
        <v>265</v>
      </c>
      <c r="K401" s="158"/>
      <c r="L401" s="158"/>
      <c r="M401" s="159" t="s">
        <v>174</v>
      </c>
      <c r="N401" s="88"/>
      <c r="O401" s="56">
        <v>0.49</v>
      </c>
      <c r="P401" s="57" t="s">
        <v>28</v>
      </c>
      <c r="Q401" s="58">
        <v>0.12</v>
      </c>
      <c r="R401" s="82"/>
      <c r="S401" s="61">
        <v>0.49</v>
      </c>
      <c r="T401" s="59" t="s">
        <v>28</v>
      </c>
      <c r="U401" s="14">
        <v>0.12</v>
      </c>
      <c r="V401" s="142" t="s">
        <v>861</v>
      </c>
      <c r="W401" s="15">
        <v>3</v>
      </c>
      <c r="X401" s="88" t="s">
        <v>647</v>
      </c>
      <c r="Y401" s="81"/>
      <c r="Z401" s="88"/>
      <c r="AA401" s="11"/>
      <c r="AB401" s="11"/>
      <c r="AC401" s="11"/>
      <c r="AD401" s="11"/>
      <c r="AE401" s="11"/>
      <c r="AF401" s="11"/>
      <c r="AG401" s="11"/>
      <c r="AH401" s="11"/>
      <c r="AI401" s="11"/>
      <c r="AJ401" s="11"/>
    </row>
    <row r="402" spans="1:36" s="87" customFormat="1" ht="21.95" customHeight="1">
      <c r="A402" s="10">
        <v>-76.005147248254303</v>
      </c>
      <c r="B402" s="10">
        <v>-132.69039634928001</v>
      </c>
      <c r="C402" s="7" t="s">
        <v>831</v>
      </c>
      <c r="D402" s="10" t="s">
        <v>639</v>
      </c>
      <c r="E402" s="10"/>
      <c r="F402" s="313"/>
      <c r="G402" s="8"/>
      <c r="H402" s="82">
        <v>27</v>
      </c>
      <c r="I402" s="81" t="s">
        <v>90</v>
      </c>
      <c r="J402" s="81" t="s">
        <v>265</v>
      </c>
      <c r="K402" s="158"/>
      <c r="L402" s="158"/>
      <c r="M402" s="159" t="s">
        <v>174</v>
      </c>
      <c r="N402" s="88"/>
      <c r="O402" s="97">
        <v>6.4</v>
      </c>
      <c r="P402" s="62" t="s">
        <v>28</v>
      </c>
      <c r="Q402" s="98">
        <v>0.48</v>
      </c>
      <c r="R402" s="82"/>
      <c r="S402" s="99">
        <v>6.4</v>
      </c>
      <c r="T402" s="59" t="s">
        <v>28</v>
      </c>
      <c r="U402" s="101">
        <v>0.48</v>
      </c>
      <c r="V402" s="142" t="s">
        <v>653</v>
      </c>
      <c r="W402" s="15">
        <v>3</v>
      </c>
      <c r="X402" s="88" t="s">
        <v>647</v>
      </c>
      <c r="Y402" s="81"/>
      <c r="Z402" s="88"/>
      <c r="AA402" s="11"/>
      <c r="AB402" s="11"/>
      <c r="AC402" s="11"/>
      <c r="AD402" s="11"/>
      <c r="AE402" s="11"/>
      <c r="AF402" s="11"/>
      <c r="AG402" s="11"/>
      <c r="AH402" s="11"/>
      <c r="AI402" s="11"/>
      <c r="AJ402" s="11"/>
    </row>
    <row r="403" spans="1:36" s="87" customFormat="1" ht="21.95" customHeight="1">
      <c r="A403" s="10"/>
      <c r="B403" s="10"/>
      <c r="C403" s="7" t="s">
        <v>831</v>
      </c>
      <c r="D403" s="10"/>
      <c r="E403" s="10"/>
      <c r="F403" s="313"/>
      <c r="G403" s="8"/>
      <c r="H403" s="82"/>
      <c r="I403" s="81"/>
      <c r="J403" s="81"/>
      <c r="K403" s="158"/>
      <c r="L403" s="158"/>
      <c r="M403" s="81"/>
      <c r="N403" s="88"/>
      <c r="O403" s="97"/>
      <c r="P403" s="62"/>
      <c r="Q403" s="98"/>
      <c r="R403" s="82"/>
      <c r="S403" s="99"/>
      <c r="T403" s="59"/>
      <c r="U403" s="14"/>
      <c r="V403" s="142"/>
      <c r="W403" s="15"/>
      <c r="X403" s="88"/>
      <c r="Y403" s="81"/>
      <c r="Z403" s="88"/>
      <c r="AA403" s="11"/>
      <c r="AB403" s="11"/>
      <c r="AC403" s="11"/>
      <c r="AD403" s="11"/>
      <c r="AE403" s="11"/>
      <c r="AF403" s="11"/>
      <c r="AG403" s="11"/>
      <c r="AH403" s="11"/>
      <c r="AI403" s="11"/>
      <c r="AJ403" s="11"/>
    </row>
    <row r="404" spans="1:36" ht="21.95" customHeight="1">
      <c r="A404" s="10"/>
      <c r="B404" s="10"/>
      <c r="C404" s="7" t="s">
        <v>831</v>
      </c>
      <c r="D404" s="10" t="s">
        <v>654</v>
      </c>
      <c r="E404" s="10"/>
      <c r="F404" s="19" t="s">
        <v>655</v>
      </c>
      <c r="G404" s="11"/>
      <c r="H404" s="9"/>
      <c r="I404" s="10"/>
      <c r="J404" s="10"/>
      <c r="K404" s="10"/>
      <c r="L404" s="10"/>
      <c r="M404" s="207"/>
      <c r="O404" s="56"/>
      <c r="P404" s="57"/>
      <c r="Q404" s="58"/>
      <c r="R404" s="16"/>
      <c r="S404" s="49"/>
      <c r="T404" s="59"/>
    </row>
    <row r="405" spans="1:36" ht="21.95" customHeight="1">
      <c r="A405" s="10">
        <v>-76.046664587923601</v>
      </c>
      <c r="B405" s="10">
        <v>-135.386354649162</v>
      </c>
      <c r="C405" s="7" t="s">
        <v>831</v>
      </c>
      <c r="D405" s="10" t="s">
        <v>654</v>
      </c>
      <c r="E405" s="10"/>
      <c r="F405" s="313"/>
      <c r="H405" s="16" t="s">
        <v>656</v>
      </c>
      <c r="I405" s="10" t="s">
        <v>81</v>
      </c>
      <c r="J405" s="7" t="s">
        <v>23</v>
      </c>
      <c r="K405" s="10" t="s">
        <v>200</v>
      </c>
      <c r="L405" s="72">
        <v>5402</v>
      </c>
      <c r="M405" s="10" t="s">
        <v>285</v>
      </c>
      <c r="N405" s="37" t="s">
        <v>34</v>
      </c>
      <c r="O405" s="56">
        <v>1.1100000000000001</v>
      </c>
      <c r="P405" s="57" t="s">
        <v>28</v>
      </c>
      <c r="Q405" s="58">
        <v>0.15</v>
      </c>
      <c r="S405" s="61">
        <v>1.1243933189655173</v>
      </c>
      <c r="T405" s="59" t="s">
        <v>28</v>
      </c>
      <c r="U405" s="14">
        <v>0.15</v>
      </c>
      <c r="V405" s="13" t="s">
        <v>657</v>
      </c>
      <c r="W405" s="15">
        <v>16</v>
      </c>
      <c r="X405" s="10" t="s">
        <v>202</v>
      </c>
      <c r="Y405" s="10" t="s">
        <v>31</v>
      </c>
      <c r="Z405" s="10">
        <v>27.84</v>
      </c>
    </row>
    <row r="406" spans="1:36" ht="21.95" customHeight="1">
      <c r="A406" s="10">
        <v>-76.046664587923601</v>
      </c>
      <c r="B406" s="10">
        <v>-135.386354649162</v>
      </c>
      <c r="C406" s="7" t="s">
        <v>831</v>
      </c>
      <c r="D406" s="10" t="s">
        <v>654</v>
      </c>
      <c r="E406" s="10"/>
      <c r="F406" s="313"/>
      <c r="H406" s="16" t="s">
        <v>656</v>
      </c>
      <c r="I406" s="10" t="s">
        <v>81</v>
      </c>
      <c r="J406" s="7" t="s">
        <v>23</v>
      </c>
      <c r="K406" s="10" t="s">
        <v>420</v>
      </c>
      <c r="L406" s="72">
        <v>5143</v>
      </c>
      <c r="M406" s="10" t="s">
        <v>285</v>
      </c>
      <c r="N406" s="37" t="s">
        <v>34</v>
      </c>
      <c r="O406" s="56">
        <v>0.99</v>
      </c>
      <c r="P406" s="57" t="s">
        <v>28</v>
      </c>
      <c r="Q406" s="58">
        <v>0.1</v>
      </c>
      <c r="S406" s="61">
        <v>1.0028372844827584</v>
      </c>
      <c r="T406" s="59" t="s">
        <v>28</v>
      </c>
      <c r="U406" s="14">
        <v>0.1</v>
      </c>
      <c r="V406" s="13" t="s">
        <v>657</v>
      </c>
      <c r="W406" s="15">
        <v>16</v>
      </c>
      <c r="X406" s="10" t="s">
        <v>202</v>
      </c>
      <c r="Y406" s="10" t="s">
        <v>31</v>
      </c>
      <c r="Z406" s="10">
        <v>27.84</v>
      </c>
    </row>
    <row r="407" spans="1:36" ht="21.95" customHeight="1">
      <c r="A407" s="10">
        <v>-76.046664587923601</v>
      </c>
      <c r="B407" s="10">
        <v>-135.386354649162</v>
      </c>
      <c r="C407" s="7" t="s">
        <v>831</v>
      </c>
      <c r="D407" s="10"/>
      <c r="E407" s="10"/>
      <c r="F407" s="313"/>
      <c r="H407" s="16" t="s">
        <v>656</v>
      </c>
      <c r="I407" s="10" t="s">
        <v>81</v>
      </c>
      <c r="J407" s="7" t="s">
        <v>23</v>
      </c>
      <c r="K407" s="10"/>
      <c r="L407" s="72"/>
      <c r="M407" s="10"/>
      <c r="N407" s="37" t="s">
        <v>47</v>
      </c>
      <c r="O407" s="56">
        <v>1.03</v>
      </c>
      <c r="P407" s="57" t="s">
        <v>28</v>
      </c>
      <c r="Q407" s="58">
        <v>0.04</v>
      </c>
      <c r="S407" s="61">
        <v>1.0433559626436781</v>
      </c>
      <c r="T407" s="59" t="s">
        <v>28</v>
      </c>
      <c r="U407" s="14">
        <v>0.04</v>
      </c>
      <c r="V407" s="13" t="s">
        <v>657</v>
      </c>
      <c r="W407" s="15">
        <v>16</v>
      </c>
      <c r="X407" s="10" t="s">
        <v>202</v>
      </c>
      <c r="Y407" s="10" t="s">
        <v>31</v>
      </c>
      <c r="Z407" s="10">
        <v>27.84</v>
      </c>
    </row>
    <row r="408" spans="1:36" ht="21.95" customHeight="1">
      <c r="A408" s="10">
        <v>-76.0708888561972</v>
      </c>
      <c r="B408" s="10">
        <v>-134.73054331018</v>
      </c>
      <c r="C408" s="7" t="s">
        <v>831</v>
      </c>
      <c r="D408" s="10" t="s">
        <v>654</v>
      </c>
      <c r="E408" s="10"/>
      <c r="F408" s="313"/>
      <c r="H408" s="16" t="s">
        <v>658</v>
      </c>
      <c r="I408" s="10" t="s">
        <v>340</v>
      </c>
      <c r="J408" s="7" t="s">
        <v>23</v>
      </c>
      <c r="K408" s="10" t="s">
        <v>417</v>
      </c>
      <c r="L408" s="10">
        <v>5227</v>
      </c>
      <c r="M408" s="10" t="s">
        <v>276</v>
      </c>
      <c r="N408" s="37" t="s">
        <v>47</v>
      </c>
      <c r="O408" s="56">
        <v>5.8739999999999997</v>
      </c>
      <c r="P408" s="57" t="s">
        <v>28</v>
      </c>
      <c r="Q408" s="58">
        <v>4.5999999999999999E-2</v>
      </c>
      <c r="S408" s="61">
        <v>5.950167887931034</v>
      </c>
      <c r="T408" s="59" t="s">
        <v>28</v>
      </c>
      <c r="U408" s="14">
        <v>4.5999999999999999E-2</v>
      </c>
      <c r="V408" s="13" t="s">
        <v>659</v>
      </c>
      <c r="W408" s="15">
        <v>16</v>
      </c>
      <c r="X408" s="10" t="s">
        <v>202</v>
      </c>
      <c r="Y408" s="10" t="s">
        <v>31</v>
      </c>
      <c r="Z408" s="10">
        <v>27.84</v>
      </c>
    </row>
    <row r="409" spans="1:36" ht="21.95" customHeight="1">
      <c r="A409" s="10">
        <v>-76.0708888561972</v>
      </c>
      <c r="B409" s="10">
        <v>-134.73054331018</v>
      </c>
      <c r="C409" s="7" t="s">
        <v>831</v>
      </c>
      <c r="D409" s="10" t="s">
        <v>654</v>
      </c>
      <c r="E409" s="10"/>
      <c r="F409" s="313"/>
      <c r="H409" s="16" t="s">
        <v>854</v>
      </c>
      <c r="I409" s="10" t="s">
        <v>340</v>
      </c>
      <c r="J409" s="7" t="s">
        <v>847</v>
      </c>
      <c r="K409" s="10"/>
      <c r="L409" s="10"/>
      <c r="M409" s="10" t="s">
        <v>853</v>
      </c>
      <c r="N409" s="37"/>
      <c r="O409" s="56">
        <v>4.68</v>
      </c>
      <c r="P409" s="57" t="s">
        <v>28</v>
      </c>
      <c r="Q409" s="58">
        <v>0.61</v>
      </c>
      <c r="S409" s="56">
        <v>4.68</v>
      </c>
      <c r="T409" s="57" t="s">
        <v>28</v>
      </c>
      <c r="U409" s="58">
        <v>0.61</v>
      </c>
      <c r="V409" s="13" t="s">
        <v>855</v>
      </c>
      <c r="W409" s="15">
        <v>15</v>
      </c>
      <c r="X409" s="10" t="s">
        <v>848</v>
      </c>
      <c r="Y409" s="10" t="s">
        <v>430</v>
      </c>
    </row>
    <row r="410" spans="1:36" ht="21.95" customHeight="1">
      <c r="A410" s="10">
        <v>-75.982435895634694</v>
      </c>
      <c r="B410" s="10">
        <v>-135.28249446047201</v>
      </c>
      <c r="C410" s="7" t="s">
        <v>831</v>
      </c>
      <c r="D410" s="10" t="s">
        <v>654</v>
      </c>
      <c r="E410" s="10"/>
      <c r="F410" s="313"/>
      <c r="H410" s="16" t="s">
        <v>660</v>
      </c>
      <c r="I410" s="10" t="s">
        <v>90</v>
      </c>
      <c r="J410" s="7" t="s">
        <v>23</v>
      </c>
      <c r="K410" s="10" t="s">
        <v>417</v>
      </c>
      <c r="L410" s="10">
        <v>5228</v>
      </c>
      <c r="M410" s="10" t="s">
        <v>276</v>
      </c>
      <c r="N410" s="37" t="s">
        <v>47</v>
      </c>
      <c r="O410" s="56">
        <v>3.98</v>
      </c>
      <c r="P410" s="57" t="s">
        <v>28</v>
      </c>
      <c r="Q410" s="58">
        <v>0.14000000000000001</v>
      </c>
      <c r="S410" s="61">
        <v>4.0316084770114937</v>
      </c>
      <c r="T410" s="59" t="s">
        <v>28</v>
      </c>
      <c r="U410" s="14">
        <v>0.14000000000000001</v>
      </c>
      <c r="V410" s="13" t="s">
        <v>661</v>
      </c>
      <c r="W410" s="15">
        <v>16</v>
      </c>
      <c r="X410" s="10" t="s">
        <v>202</v>
      </c>
      <c r="Y410" s="10" t="s">
        <v>31</v>
      </c>
      <c r="Z410" s="10">
        <v>27.84</v>
      </c>
    </row>
    <row r="411" spans="1:36" ht="21.95" customHeight="1">
      <c r="A411" s="10"/>
      <c r="B411" s="10"/>
      <c r="C411" s="7" t="s">
        <v>831</v>
      </c>
      <c r="D411" s="10"/>
      <c r="E411" s="10"/>
      <c r="F411" s="313"/>
      <c r="I411" s="10"/>
      <c r="J411" s="10"/>
      <c r="K411" s="10"/>
      <c r="L411" s="10"/>
      <c r="M411" s="10"/>
      <c r="O411" s="56"/>
      <c r="P411" s="57"/>
      <c r="Q411" s="58"/>
      <c r="S411" s="61"/>
      <c r="T411" s="59"/>
    </row>
    <row r="412" spans="1:36" ht="21.95" customHeight="1">
      <c r="A412" s="10"/>
      <c r="B412" s="10"/>
      <c r="C412" s="7" t="s">
        <v>831</v>
      </c>
      <c r="D412" s="10" t="s">
        <v>662</v>
      </c>
      <c r="E412" s="10"/>
      <c r="F412" s="19" t="s">
        <v>663</v>
      </c>
      <c r="G412" s="11"/>
      <c r="H412" s="9"/>
      <c r="I412" s="209"/>
      <c r="J412" s="10"/>
      <c r="K412" s="209"/>
      <c r="L412" s="209"/>
      <c r="M412" s="10"/>
      <c r="O412" s="94"/>
      <c r="P412" s="62"/>
      <c r="Q412" s="96"/>
      <c r="R412" s="16"/>
      <c r="S412" s="49"/>
      <c r="T412" s="59"/>
    </row>
    <row r="413" spans="1:36" ht="21.95" customHeight="1">
      <c r="A413" s="10"/>
      <c r="B413" s="10"/>
      <c r="C413" s="7" t="s">
        <v>831</v>
      </c>
      <c r="D413" s="10" t="s">
        <v>662</v>
      </c>
      <c r="E413" s="10"/>
      <c r="F413" s="313"/>
      <c r="G413" s="210" t="s">
        <v>664</v>
      </c>
      <c r="H413" s="9"/>
      <c r="I413" s="209"/>
      <c r="J413" s="10"/>
      <c r="K413" s="209"/>
      <c r="L413" s="209"/>
      <c r="M413" s="10"/>
      <c r="O413" s="94"/>
      <c r="P413" s="62"/>
      <c r="Q413" s="96"/>
      <c r="R413" s="16"/>
      <c r="U413" s="147"/>
    </row>
    <row r="414" spans="1:36" ht="21.95" customHeight="1">
      <c r="A414" s="10">
        <v>-75.995856674458494</v>
      </c>
      <c r="B414" s="10">
        <v>-133.04275227236201</v>
      </c>
      <c r="C414" s="7" t="s">
        <v>831</v>
      </c>
      <c r="D414" s="10" t="s">
        <v>662</v>
      </c>
      <c r="E414" s="10"/>
      <c r="F414" s="313"/>
      <c r="H414" s="211" t="s">
        <v>665</v>
      </c>
      <c r="I414" s="212" t="s">
        <v>90</v>
      </c>
      <c r="J414" s="7" t="s">
        <v>23</v>
      </c>
      <c r="K414" s="105" t="s">
        <v>182</v>
      </c>
      <c r="L414" s="106">
        <v>5364</v>
      </c>
      <c r="M414" s="37" t="s">
        <v>151</v>
      </c>
      <c r="N414" s="37" t="s">
        <v>47</v>
      </c>
      <c r="O414" s="213">
        <v>1.0265569270510994E-2</v>
      </c>
      <c r="P414" s="214" t="s">
        <v>28</v>
      </c>
      <c r="Q414" s="215">
        <v>5.2748804745474734E-3</v>
      </c>
      <c r="R414" s="216"/>
      <c r="S414" s="110">
        <v>1.0398682435261514E-2</v>
      </c>
      <c r="T414" s="111" t="s">
        <v>28</v>
      </c>
      <c r="U414" s="112">
        <v>5.2748804745474734E-3</v>
      </c>
      <c r="V414" s="217" t="s">
        <v>666</v>
      </c>
      <c r="W414" s="15">
        <v>20</v>
      </c>
      <c r="X414" s="218" t="s">
        <v>186</v>
      </c>
      <c r="Y414" s="10" t="s">
        <v>31</v>
      </c>
      <c r="Z414" s="10">
        <v>27.84</v>
      </c>
    </row>
    <row r="415" spans="1:36" ht="21.95" customHeight="1">
      <c r="A415" s="10">
        <v>-76.050194727587396</v>
      </c>
      <c r="B415" s="10">
        <v>-135.84419042948599</v>
      </c>
      <c r="C415" s="7" t="s">
        <v>831</v>
      </c>
      <c r="D415" s="10" t="s">
        <v>662</v>
      </c>
      <c r="E415" s="10"/>
      <c r="F415" s="313"/>
      <c r="H415" s="211" t="s">
        <v>667</v>
      </c>
      <c r="I415" s="212" t="s">
        <v>90</v>
      </c>
      <c r="J415" s="7" t="s">
        <v>23</v>
      </c>
      <c r="K415" s="105" t="s">
        <v>409</v>
      </c>
      <c r="L415" s="106">
        <v>5014</v>
      </c>
      <c r="M415" s="37" t="s">
        <v>151</v>
      </c>
      <c r="N415" s="37" t="s">
        <v>47</v>
      </c>
      <c r="O415" s="213">
        <v>1.8216007098338857E-2</v>
      </c>
      <c r="P415" s="214" t="s">
        <v>28</v>
      </c>
      <c r="Q415" s="215">
        <v>5.784370600809479E-3</v>
      </c>
      <c r="R415" s="219"/>
      <c r="S415" s="110">
        <v>1.8452213224865448E-2</v>
      </c>
      <c r="T415" s="111" t="s">
        <v>28</v>
      </c>
      <c r="U415" s="112">
        <v>5.784370600809479E-3</v>
      </c>
      <c r="V415" s="217" t="s">
        <v>668</v>
      </c>
      <c r="W415" s="15">
        <v>20</v>
      </c>
      <c r="X415" s="218" t="s">
        <v>186</v>
      </c>
      <c r="Y415" s="10" t="s">
        <v>31</v>
      </c>
      <c r="Z415" s="10">
        <v>27.84</v>
      </c>
    </row>
    <row r="416" spans="1:36" ht="21.95" customHeight="1">
      <c r="A416" s="10">
        <v>-76.050194727587396</v>
      </c>
      <c r="B416" s="10">
        <v>-135.84419042948599</v>
      </c>
      <c r="C416" s="7" t="s">
        <v>831</v>
      </c>
      <c r="D416" s="10" t="s">
        <v>662</v>
      </c>
      <c r="E416" s="10"/>
      <c r="F416" s="313"/>
      <c r="H416" s="211" t="s">
        <v>669</v>
      </c>
      <c r="I416" s="212" t="s">
        <v>90</v>
      </c>
      <c r="J416" s="7" t="s">
        <v>23</v>
      </c>
      <c r="K416" s="105" t="s">
        <v>182</v>
      </c>
      <c r="L416" s="106">
        <v>5366</v>
      </c>
      <c r="M416" s="37" t="s">
        <v>151</v>
      </c>
      <c r="N416" s="37" t="s">
        <v>47</v>
      </c>
      <c r="O416" s="213">
        <v>3.6999999999999998E-2</v>
      </c>
      <c r="P416" s="33" t="s">
        <v>28</v>
      </c>
      <c r="Q416" s="215">
        <v>1.2E-2</v>
      </c>
      <c r="R416" s="219"/>
      <c r="S416" s="110">
        <v>3.7479777298850568E-2</v>
      </c>
      <c r="T416" s="111" t="s">
        <v>28</v>
      </c>
      <c r="U416" s="112">
        <v>1.2E-2</v>
      </c>
      <c r="V416" s="217" t="s">
        <v>670</v>
      </c>
      <c r="W416" s="15">
        <v>20</v>
      </c>
      <c r="X416" s="218" t="s">
        <v>186</v>
      </c>
      <c r="Y416" s="10" t="s">
        <v>31</v>
      </c>
      <c r="Z416" s="10">
        <v>27.84</v>
      </c>
    </row>
    <row r="417" spans="1:26" ht="21.95" customHeight="1">
      <c r="A417" s="10">
        <v>-76.050194727587396</v>
      </c>
      <c r="B417" s="10">
        <v>-135.84419042948599</v>
      </c>
      <c r="C417" s="7" t="s">
        <v>831</v>
      </c>
      <c r="D417" s="10" t="s">
        <v>662</v>
      </c>
      <c r="E417" s="10"/>
      <c r="F417" s="313"/>
      <c r="H417" s="211" t="s">
        <v>669</v>
      </c>
      <c r="I417" s="212" t="s">
        <v>90</v>
      </c>
      <c r="J417" s="7" t="s">
        <v>23</v>
      </c>
      <c r="K417" s="105" t="s">
        <v>409</v>
      </c>
      <c r="L417" s="106">
        <v>5014</v>
      </c>
      <c r="M417" s="10" t="s">
        <v>671</v>
      </c>
      <c r="N417" s="37" t="s">
        <v>47</v>
      </c>
      <c r="O417" s="213">
        <v>2.7087012545259588E-2</v>
      </c>
      <c r="P417" s="33" t="s">
        <v>28</v>
      </c>
      <c r="Q417" s="215">
        <v>3.086269468571168E-3</v>
      </c>
      <c r="R417" s="216"/>
      <c r="S417" s="110">
        <v>2.7438248591554078E-2</v>
      </c>
      <c r="T417" s="111" t="s">
        <v>28</v>
      </c>
      <c r="U417" s="112">
        <v>3.086269468571168E-3</v>
      </c>
      <c r="V417" s="217" t="s">
        <v>670</v>
      </c>
      <c r="W417" s="15">
        <v>20</v>
      </c>
      <c r="X417" s="218" t="s">
        <v>186</v>
      </c>
      <c r="Y417" s="10" t="s">
        <v>31</v>
      </c>
      <c r="Z417" s="10">
        <v>27.84</v>
      </c>
    </row>
    <row r="418" spans="1:26" ht="21.95" customHeight="1">
      <c r="A418" s="10">
        <v>-76.050194727587396</v>
      </c>
      <c r="B418" s="10">
        <v>-135.84419042948599</v>
      </c>
      <c r="C418" s="7" t="s">
        <v>831</v>
      </c>
      <c r="D418" s="10" t="s">
        <v>662</v>
      </c>
      <c r="E418" s="10"/>
      <c r="F418" s="313"/>
      <c r="H418" s="211" t="s">
        <v>669</v>
      </c>
      <c r="I418" s="212" t="s">
        <v>90</v>
      </c>
      <c r="J418" s="7" t="s">
        <v>23</v>
      </c>
      <c r="K418" s="105" t="s">
        <v>182</v>
      </c>
      <c r="L418" s="106">
        <v>5347</v>
      </c>
      <c r="M418" s="37" t="s">
        <v>151</v>
      </c>
      <c r="N418" s="37" t="s">
        <v>47</v>
      </c>
      <c r="O418" s="213">
        <v>2.5166503022040845E-2</v>
      </c>
      <c r="P418" s="33" t="s">
        <v>28</v>
      </c>
      <c r="Q418" s="215">
        <v>3.1421193516397508E-3</v>
      </c>
      <c r="R418" s="216"/>
      <c r="S418" s="110">
        <v>2.5492835909647047E-2</v>
      </c>
      <c r="T418" s="111" t="s">
        <v>28</v>
      </c>
      <c r="U418" s="112">
        <v>3.1421193516397508E-3</v>
      </c>
      <c r="V418" s="217" t="s">
        <v>670</v>
      </c>
      <c r="W418" s="15">
        <v>20</v>
      </c>
      <c r="X418" s="218" t="s">
        <v>186</v>
      </c>
      <c r="Y418" s="10" t="s">
        <v>31</v>
      </c>
      <c r="Z418" s="10">
        <v>27.84</v>
      </c>
    </row>
    <row r="419" spans="1:26" ht="21.95" customHeight="1">
      <c r="A419" s="10">
        <v>-76.050194727587396</v>
      </c>
      <c r="B419" s="10">
        <v>-135.84419042948599</v>
      </c>
      <c r="C419" s="7" t="s">
        <v>831</v>
      </c>
      <c r="D419" s="10" t="s">
        <v>662</v>
      </c>
      <c r="E419" s="10"/>
      <c r="F419" s="313"/>
      <c r="H419" s="211" t="s">
        <v>669</v>
      </c>
      <c r="I419" s="212" t="s">
        <v>90</v>
      </c>
      <c r="J419" s="7" t="s">
        <v>23</v>
      </c>
      <c r="K419" s="105"/>
      <c r="L419" s="106"/>
      <c r="M419" s="10"/>
      <c r="N419" s="37" t="s">
        <v>47</v>
      </c>
      <c r="O419" s="220">
        <v>2.6499999999999999E-2</v>
      </c>
      <c r="P419" s="137" t="s">
        <v>28</v>
      </c>
      <c r="Q419" s="221">
        <v>3.7000000000000002E-3</v>
      </c>
      <c r="R419" s="219"/>
      <c r="S419" s="134">
        <v>2.6843624281609191E-2</v>
      </c>
      <c r="T419" s="222" t="s">
        <v>28</v>
      </c>
      <c r="U419" s="112">
        <v>3.7000000000000002E-3</v>
      </c>
      <c r="V419" s="217" t="s">
        <v>222</v>
      </c>
      <c r="W419" s="15">
        <v>20</v>
      </c>
      <c r="X419" s="218" t="s">
        <v>186</v>
      </c>
      <c r="Y419" s="10" t="s">
        <v>31</v>
      </c>
      <c r="Z419" s="10">
        <v>27.84</v>
      </c>
    </row>
    <row r="420" spans="1:26" ht="21.95" customHeight="1">
      <c r="A420" s="10">
        <v>-76.050567422235204</v>
      </c>
      <c r="B420" s="10">
        <v>-135.83972691928699</v>
      </c>
      <c r="C420" s="7" t="s">
        <v>831</v>
      </c>
      <c r="D420" s="10" t="s">
        <v>662</v>
      </c>
      <c r="E420" s="10"/>
      <c r="F420" s="313"/>
      <c r="H420" s="211" t="s">
        <v>672</v>
      </c>
      <c r="I420" s="212" t="s">
        <v>644</v>
      </c>
      <c r="J420" s="7" t="s">
        <v>23</v>
      </c>
      <c r="K420" s="105" t="s">
        <v>182</v>
      </c>
      <c r="L420" s="106">
        <v>5360</v>
      </c>
      <c r="M420" s="37" t="s">
        <v>151</v>
      </c>
      <c r="N420" s="37" t="s">
        <v>47</v>
      </c>
      <c r="O420" s="213">
        <v>2.5018578304441923E-2</v>
      </c>
      <c r="P420" s="33" t="s">
        <v>28</v>
      </c>
      <c r="Q420" s="215">
        <v>5.8923253257772206E-3</v>
      </c>
      <c r="R420" s="219"/>
      <c r="S420" s="134">
        <v>2.5342993059036156E-2</v>
      </c>
      <c r="T420" s="222" t="s">
        <v>28</v>
      </c>
      <c r="U420" s="112">
        <v>5.8923253257772206E-3</v>
      </c>
      <c r="V420" s="217" t="s">
        <v>673</v>
      </c>
      <c r="W420" s="15">
        <v>20</v>
      </c>
      <c r="X420" s="218" t="s">
        <v>186</v>
      </c>
      <c r="Y420" s="10" t="s">
        <v>31</v>
      </c>
      <c r="Z420" s="10">
        <v>27.84</v>
      </c>
    </row>
    <row r="421" spans="1:26" ht="21.95" customHeight="1">
      <c r="A421" s="10">
        <v>-76.050937279852107</v>
      </c>
      <c r="B421" s="10">
        <v>-135.83993962523499</v>
      </c>
      <c r="C421" s="7" t="s">
        <v>831</v>
      </c>
      <c r="D421" s="10" t="s">
        <v>662</v>
      </c>
      <c r="E421" s="10"/>
      <c r="F421" s="313"/>
      <c r="H421" s="211" t="s">
        <v>674</v>
      </c>
      <c r="I421" s="212" t="s">
        <v>644</v>
      </c>
      <c r="J421" s="7" t="s">
        <v>23</v>
      </c>
      <c r="K421" s="105" t="s">
        <v>182</v>
      </c>
      <c r="L421" s="106">
        <v>5346</v>
      </c>
      <c r="M421" s="37" t="s">
        <v>151</v>
      </c>
      <c r="N421" s="37" t="s">
        <v>47</v>
      </c>
      <c r="O421" s="213">
        <v>2.7653797289555821E-2</v>
      </c>
      <c r="P421" s="33" t="s">
        <v>28</v>
      </c>
      <c r="Q421" s="215">
        <v>3.6572471046144744E-3</v>
      </c>
      <c r="R421" s="219"/>
      <c r="S421" s="110">
        <v>2.8012382807570534E-2</v>
      </c>
      <c r="T421" s="111" t="s">
        <v>28</v>
      </c>
      <c r="U421" s="112">
        <v>3.6572471046144744E-3</v>
      </c>
      <c r="V421" s="217" t="s">
        <v>675</v>
      </c>
      <c r="W421" s="15">
        <v>20</v>
      </c>
      <c r="X421" s="218" t="s">
        <v>186</v>
      </c>
      <c r="Y421" s="10" t="s">
        <v>31</v>
      </c>
      <c r="Z421" s="10">
        <v>27.84</v>
      </c>
    </row>
    <row r="422" spans="1:26" ht="21.95" customHeight="1">
      <c r="A422" s="10">
        <v>-76.050937279852107</v>
      </c>
      <c r="B422" s="10">
        <v>-135.83993962523499</v>
      </c>
      <c r="C422" s="7" t="s">
        <v>831</v>
      </c>
      <c r="D422" s="10" t="s">
        <v>662</v>
      </c>
      <c r="E422" s="10"/>
      <c r="F422" s="313"/>
      <c r="H422" s="211" t="s">
        <v>674</v>
      </c>
      <c r="I422" s="212" t="s">
        <v>644</v>
      </c>
      <c r="J422" s="7" t="s">
        <v>23</v>
      </c>
      <c r="K422" s="105" t="s">
        <v>182</v>
      </c>
      <c r="L422" s="106" t="s">
        <v>676</v>
      </c>
      <c r="M422" s="37" t="s">
        <v>151</v>
      </c>
      <c r="N422" s="37" t="s">
        <v>47</v>
      </c>
      <c r="O422" s="213">
        <v>2.4329980531531237E-2</v>
      </c>
      <c r="P422" s="33" t="s">
        <v>28</v>
      </c>
      <c r="Q422" s="215">
        <v>2.8694044217054556E-3</v>
      </c>
      <c r="R422" s="219"/>
      <c r="S422" s="110">
        <v>2.4645466270463805E-2</v>
      </c>
      <c r="T422" s="111" t="s">
        <v>28</v>
      </c>
      <c r="U422" s="112">
        <v>2.8694044217054556E-3</v>
      </c>
      <c r="V422" s="217" t="s">
        <v>675</v>
      </c>
      <c r="W422" s="15">
        <v>20</v>
      </c>
      <c r="X422" s="218" t="s">
        <v>186</v>
      </c>
      <c r="Y422" s="10" t="s">
        <v>31</v>
      </c>
      <c r="Z422" s="10">
        <v>27.84</v>
      </c>
    </row>
    <row r="423" spans="1:26" ht="21.95" customHeight="1">
      <c r="A423" s="10">
        <v>-76.050937279852107</v>
      </c>
      <c r="B423" s="10">
        <v>-135.83993962523499</v>
      </c>
      <c r="C423" s="7" t="s">
        <v>831</v>
      </c>
      <c r="D423" s="10" t="s">
        <v>662</v>
      </c>
      <c r="E423" s="10"/>
      <c r="F423" s="313"/>
      <c r="H423" s="211" t="s">
        <v>674</v>
      </c>
      <c r="I423" s="212" t="s">
        <v>644</v>
      </c>
      <c r="J423" s="7" t="s">
        <v>23</v>
      </c>
      <c r="K423" s="105"/>
      <c r="L423" s="106"/>
      <c r="M423" s="10"/>
      <c r="N423" s="37" t="s">
        <v>47</v>
      </c>
      <c r="O423" s="220">
        <v>2.5600000000000001E-2</v>
      </c>
      <c r="P423" s="137" t="s">
        <v>28</v>
      </c>
      <c r="Q423" s="215">
        <v>3.8999999999999998E-3</v>
      </c>
      <c r="R423" s="219"/>
      <c r="S423" s="134">
        <v>2.5931954022988504E-2</v>
      </c>
      <c r="T423" s="222" t="s">
        <v>28</v>
      </c>
      <c r="U423" s="112">
        <v>3.8999999999999998E-3</v>
      </c>
      <c r="V423" s="217" t="s">
        <v>248</v>
      </c>
      <c r="W423" s="15">
        <v>20</v>
      </c>
      <c r="X423" s="218" t="s">
        <v>186</v>
      </c>
      <c r="Y423" s="10" t="s">
        <v>31</v>
      </c>
      <c r="Z423" s="10">
        <v>27.84</v>
      </c>
    </row>
    <row r="424" spans="1:26" ht="21.95" customHeight="1">
      <c r="A424" s="10">
        <v>-76.053344999999993</v>
      </c>
      <c r="B424" s="10">
        <v>-135.83105699999999</v>
      </c>
      <c r="C424" s="7" t="s">
        <v>831</v>
      </c>
      <c r="D424" s="10" t="s">
        <v>662</v>
      </c>
      <c r="E424" s="10"/>
      <c r="F424" s="313"/>
      <c r="H424" s="211" t="s">
        <v>677</v>
      </c>
      <c r="I424" s="212" t="s">
        <v>90</v>
      </c>
      <c r="J424" s="7" t="s">
        <v>23</v>
      </c>
      <c r="K424" s="105" t="s">
        <v>409</v>
      </c>
      <c r="L424" s="106">
        <v>5015</v>
      </c>
      <c r="M424" s="10" t="s">
        <v>184</v>
      </c>
      <c r="N424" s="37" t="s">
        <v>47</v>
      </c>
      <c r="O424" s="213">
        <v>3.4000000000000002E-2</v>
      </c>
      <c r="P424" s="33" t="s">
        <v>28</v>
      </c>
      <c r="Q424" s="215">
        <v>1.2999999999999999E-2</v>
      </c>
      <c r="R424" s="216"/>
      <c r="S424" s="110">
        <v>3.4440876436781606E-2</v>
      </c>
      <c r="T424" s="111" t="s">
        <v>28</v>
      </c>
      <c r="U424" s="112">
        <v>1.2999999999999999E-2</v>
      </c>
      <c r="V424" s="217" t="s">
        <v>678</v>
      </c>
      <c r="W424" s="15">
        <v>20</v>
      </c>
      <c r="X424" s="218" t="s">
        <v>186</v>
      </c>
      <c r="Y424" s="10" t="s">
        <v>31</v>
      </c>
      <c r="Z424" s="10">
        <v>27.84</v>
      </c>
    </row>
    <row r="425" spans="1:26" ht="21.95" customHeight="1">
      <c r="A425" s="10">
        <v>-76.053344999999993</v>
      </c>
      <c r="B425" s="10">
        <v>-135.83105699999999</v>
      </c>
      <c r="C425" s="7" t="s">
        <v>831</v>
      </c>
      <c r="D425" s="10" t="s">
        <v>662</v>
      </c>
      <c r="E425" s="10"/>
      <c r="F425" s="313"/>
      <c r="H425" s="211" t="s">
        <v>677</v>
      </c>
      <c r="I425" s="212" t="s">
        <v>90</v>
      </c>
      <c r="J425" s="7" t="s">
        <v>23</v>
      </c>
      <c r="K425" s="105" t="s">
        <v>409</v>
      </c>
      <c r="L425" s="106">
        <v>5015</v>
      </c>
      <c r="M425" s="37" t="s">
        <v>151</v>
      </c>
      <c r="N425" s="37" t="s">
        <v>47</v>
      </c>
      <c r="O425" s="213">
        <v>2.5528590985229315E-2</v>
      </c>
      <c r="P425" s="33" t="s">
        <v>28</v>
      </c>
      <c r="Q425" s="215">
        <v>4.9346373409172965E-3</v>
      </c>
      <c r="R425" s="219"/>
      <c r="S425" s="110">
        <v>2.585961905080646E-2</v>
      </c>
      <c r="T425" s="111" t="s">
        <v>28</v>
      </c>
      <c r="U425" s="112">
        <v>4.9346373409172965E-3</v>
      </c>
      <c r="V425" s="217" t="s">
        <v>678</v>
      </c>
      <c r="W425" s="15">
        <v>20</v>
      </c>
      <c r="X425" s="218" t="s">
        <v>186</v>
      </c>
      <c r="Y425" s="10" t="s">
        <v>31</v>
      </c>
      <c r="Z425" s="10">
        <v>27.84</v>
      </c>
    </row>
    <row r="426" spans="1:26" ht="21.95" customHeight="1">
      <c r="A426" s="10">
        <v>-76.053344999999993</v>
      </c>
      <c r="B426" s="10">
        <v>-135.83105699999999</v>
      </c>
      <c r="C426" s="7" t="s">
        <v>831</v>
      </c>
      <c r="D426" s="10" t="s">
        <v>662</v>
      </c>
      <c r="E426" s="10"/>
      <c r="F426" s="313"/>
      <c r="H426" s="211" t="s">
        <v>677</v>
      </c>
      <c r="I426" s="212" t="s">
        <v>90</v>
      </c>
      <c r="J426" s="7" t="s">
        <v>23</v>
      </c>
      <c r="K426" s="105" t="s">
        <v>182</v>
      </c>
      <c r="L426" s="106">
        <v>5363</v>
      </c>
      <c r="M426" s="37" t="s">
        <v>151</v>
      </c>
      <c r="N426" s="37" t="s">
        <v>47</v>
      </c>
      <c r="O426" s="213">
        <v>3.2542761623871444E-2</v>
      </c>
      <c r="P426" s="33" t="s">
        <v>28</v>
      </c>
      <c r="Q426" s="215">
        <v>1.0787787480394034E-2</v>
      </c>
      <c r="R426" s="223"/>
      <c r="S426" s="110">
        <v>3.2964742117629259E-2</v>
      </c>
      <c r="T426" s="111" t="s">
        <v>28</v>
      </c>
      <c r="U426" s="112">
        <v>1.0787787480394034E-2</v>
      </c>
      <c r="V426" s="217" t="s">
        <v>678</v>
      </c>
      <c r="W426" s="15">
        <v>20</v>
      </c>
      <c r="X426" s="218" t="s">
        <v>186</v>
      </c>
      <c r="Y426" s="10" t="s">
        <v>31</v>
      </c>
      <c r="Z426" s="10">
        <v>27.84</v>
      </c>
    </row>
    <row r="427" spans="1:26" ht="21.95" customHeight="1">
      <c r="A427" s="10">
        <v>-76.051810197037298</v>
      </c>
      <c r="B427" s="10">
        <v>-135.83858032522201</v>
      </c>
      <c r="C427" s="7" t="s">
        <v>831</v>
      </c>
      <c r="D427" s="10" t="s">
        <v>662</v>
      </c>
      <c r="E427" s="10"/>
      <c r="F427" s="313"/>
      <c r="H427" s="211" t="s">
        <v>677</v>
      </c>
      <c r="I427" s="212" t="s">
        <v>90</v>
      </c>
      <c r="J427" s="7" t="s">
        <v>23</v>
      </c>
      <c r="M427" s="10"/>
      <c r="N427" s="37" t="s">
        <v>47</v>
      </c>
      <c r="O427" s="220">
        <v>2.75E-2</v>
      </c>
      <c r="P427" s="137" t="s">
        <v>28</v>
      </c>
      <c r="Q427" s="221">
        <v>6.4000000000000003E-3</v>
      </c>
      <c r="R427" s="223"/>
      <c r="S427" s="134">
        <v>2.785659123563218E-2</v>
      </c>
      <c r="T427" s="222" t="s">
        <v>28</v>
      </c>
      <c r="U427" s="112">
        <v>6.4000000000000003E-3</v>
      </c>
      <c r="V427" s="217" t="s">
        <v>222</v>
      </c>
      <c r="W427" s="15">
        <v>20</v>
      </c>
      <c r="X427" s="218" t="s">
        <v>186</v>
      </c>
      <c r="Y427" s="10" t="s">
        <v>31</v>
      </c>
      <c r="Z427" s="10">
        <v>27.84</v>
      </c>
    </row>
    <row r="428" spans="1:26" ht="21.95" customHeight="1">
      <c r="A428" s="10">
        <v>-76.052507763484101</v>
      </c>
      <c r="B428" s="10">
        <v>-135.89154202780799</v>
      </c>
      <c r="C428" s="7" t="s">
        <v>831</v>
      </c>
      <c r="D428" s="10" t="s">
        <v>662</v>
      </c>
      <c r="E428" s="10"/>
      <c r="F428" s="313"/>
      <c r="H428" s="211" t="s">
        <v>679</v>
      </c>
      <c r="I428" s="212" t="s">
        <v>90</v>
      </c>
      <c r="J428" s="7" t="s">
        <v>23</v>
      </c>
      <c r="K428" s="105" t="s">
        <v>409</v>
      </c>
      <c r="L428" s="106">
        <v>5013</v>
      </c>
      <c r="M428" s="10" t="s">
        <v>184</v>
      </c>
      <c r="N428" s="37" t="s">
        <v>47</v>
      </c>
      <c r="O428" s="213">
        <v>2.8000000000000001E-2</v>
      </c>
      <c r="P428" s="33" t="s">
        <v>28</v>
      </c>
      <c r="Q428" s="215">
        <v>1.0999999999999999E-2</v>
      </c>
      <c r="R428" s="223"/>
      <c r="S428" s="110">
        <v>2.8363074712643675E-2</v>
      </c>
      <c r="T428" s="111" t="s">
        <v>28</v>
      </c>
      <c r="U428" s="112">
        <v>1.0999999999999999E-2</v>
      </c>
      <c r="V428" s="217" t="s">
        <v>680</v>
      </c>
      <c r="W428" s="15">
        <v>20</v>
      </c>
      <c r="X428" s="218" t="s">
        <v>186</v>
      </c>
      <c r="Y428" s="10" t="s">
        <v>31</v>
      </c>
      <c r="Z428" s="10">
        <v>27.84</v>
      </c>
    </row>
    <row r="429" spans="1:26" ht="21.95" customHeight="1">
      <c r="A429" s="10">
        <v>-76.052507763484101</v>
      </c>
      <c r="B429" s="10">
        <v>-135.89154202780799</v>
      </c>
      <c r="C429" s="7" t="s">
        <v>831</v>
      </c>
      <c r="D429" s="10" t="s">
        <v>662</v>
      </c>
      <c r="E429" s="10"/>
      <c r="F429" s="313"/>
      <c r="H429" s="211" t="s">
        <v>679</v>
      </c>
      <c r="I429" s="212" t="s">
        <v>90</v>
      </c>
      <c r="J429" s="7" t="s">
        <v>23</v>
      </c>
      <c r="K429" s="105" t="s">
        <v>409</v>
      </c>
      <c r="L429" s="106">
        <v>5013</v>
      </c>
      <c r="M429" s="37" t="s">
        <v>151</v>
      </c>
      <c r="N429" s="37" t="s">
        <v>47</v>
      </c>
      <c r="O429" s="213">
        <v>2.3807234329837865E-2</v>
      </c>
      <c r="P429" s="33" t="s">
        <v>28</v>
      </c>
      <c r="Q429" s="215">
        <v>2.9289586475679205E-3</v>
      </c>
      <c r="R429" s="223"/>
      <c r="S429" s="110">
        <v>2.4115941642807386E-2</v>
      </c>
      <c r="T429" s="111" t="s">
        <v>28</v>
      </c>
      <c r="U429" s="112">
        <v>2.9289586475679205E-3</v>
      </c>
      <c r="V429" s="217" t="s">
        <v>680</v>
      </c>
      <c r="W429" s="15">
        <v>20</v>
      </c>
      <c r="X429" s="218" t="s">
        <v>186</v>
      </c>
      <c r="Y429" s="10" t="s">
        <v>31</v>
      </c>
      <c r="Z429" s="10">
        <v>27.84</v>
      </c>
    </row>
    <row r="430" spans="1:26" ht="21.95" customHeight="1">
      <c r="A430" s="10">
        <v>-76.052507763484101</v>
      </c>
      <c r="B430" s="10">
        <v>-135.89154202780799</v>
      </c>
      <c r="C430" s="7" t="s">
        <v>831</v>
      </c>
      <c r="D430" s="10" t="s">
        <v>662</v>
      </c>
      <c r="E430" s="10"/>
      <c r="F430" s="313"/>
      <c r="H430" s="211" t="s">
        <v>679</v>
      </c>
      <c r="I430" s="212" t="s">
        <v>90</v>
      </c>
      <c r="J430" s="7" t="s">
        <v>23</v>
      </c>
      <c r="K430" s="105" t="s">
        <v>182</v>
      </c>
      <c r="L430" s="106">
        <v>5344</v>
      </c>
      <c r="M430" s="37" t="s">
        <v>151</v>
      </c>
      <c r="N430" s="37" t="s">
        <v>47</v>
      </c>
      <c r="O430" s="213">
        <v>2.5809184980891291E-2</v>
      </c>
      <c r="P430" s="33" t="s">
        <v>28</v>
      </c>
      <c r="Q430" s="215">
        <v>4.2335548036469663E-3</v>
      </c>
      <c r="R430" s="223"/>
      <c r="S430" s="110">
        <v>2.6143851495909313E-2</v>
      </c>
      <c r="T430" s="111" t="s">
        <v>28</v>
      </c>
      <c r="U430" s="112">
        <v>4.2335548036469663E-3</v>
      </c>
      <c r="V430" s="217" t="s">
        <v>680</v>
      </c>
      <c r="W430" s="15">
        <v>20</v>
      </c>
      <c r="X430" s="218" t="s">
        <v>186</v>
      </c>
      <c r="Y430" s="10" t="s">
        <v>31</v>
      </c>
      <c r="Z430" s="10">
        <v>27.84</v>
      </c>
    </row>
    <row r="431" spans="1:26" ht="21.95" customHeight="1">
      <c r="A431" s="10">
        <v>-76.052507763484101</v>
      </c>
      <c r="B431" s="10">
        <v>-135.89154202780799</v>
      </c>
      <c r="C431" s="7" t="s">
        <v>831</v>
      </c>
      <c r="D431" s="10" t="s">
        <v>662</v>
      </c>
      <c r="E431" s="10"/>
      <c r="F431" s="313"/>
      <c r="H431" s="211" t="s">
        <v>679</v>
      </c>
      <c r="I431" s="212" t="s">
        <v>90</v>
      </c>
      <c r="K431" s="105"/>
      <c r="L431" s="106"/>
      <c r="M431" s="10"/>
      <c r="N431" s="37" t="s">
        <v>47</v>
      </c>
      <c r="O431" s="220">
        <v>2.46E-2</v>
      </c>
      <c r="P431" s="137" t="s">
        <v>28</v>
      </c>
      <c r="Q431" s="221">
        <v>2.8999999999999998E-3</v>
      </c>
      <c r="R431" s="223"/>
      <c r="S431" s="134">
        <v>2.4918987068965514E-2</v>
      </c>
      <c r="T431" s="222" t="s">
        <v>28</v>
      </c>
      <c r="U431" s="112">
        <v>2.8999999999999998E-3</v>
      </c>
      <c r="V431" s="217" t="s">
        <v>222</v>
      </c>
      <c r="W431" s="15">
        <v>20</v>
      </c>
      <c r="X431" s="218" t="s">
        <v>186</v>
      </c>
      <c r="Y431" s="10" t="s">
        <v>31</v>
      </c>
      <c r="Z431" s="10">
        <v>27.84</v>
      </c>
    </row>
    <row r="432" spans="1:26" ht="21.95" customHeight="1">
      <c r="A432" s="10"/>
      <c r="B432" s="10"/>
      <c r="C432" s="7" t="s">
        <v>831</v>
      </c>
      <c r="D432" s="10" t="s">
        <v>662</v>
      </c>
      <c r="E432" s="10"/>
      <c r="F432" s="313"/>
      <c r="H432" s="9"/>
      <c r="I432" s="212"/>
      <c r="J432" s="224"/>
      <c r="K432" s="105"/>
      <c r="L432" s="225"/>
      <c r="M432" s="10"/>
      <c r="N432" s="72"/>
      <c r="O432" s="110">
        <v>1.03E-2</v>
      </c>
      <c r="P432" s="111" t="s">
        <v>28</v>
      </c>
      <c r="Q432" s="112">
        <v>5.3E-3</v>
      </c>
      <c r="R432" s="223"/>
      <c r="S432" s="110">
        <v>1.0433559626436781E-2</v>
      </c>
      <c r="T432" s="111" t="s">
        <v>28</v>
      </c>
      <c r="U432" s="112">
        <v>5.3E-3</v>
      </c>
      <c r="V432" s="145" t="s">
        <v>681</v>
      </c>
      <c r="W432" s="15">
        <v>20</v>
      </c>
      <c r="X432" s="218" t="s">
        <v>186</v>
      </c>
      <c r="Y432" s="10" t="s">
        <v>31</v>
      </c>
      <c r="Z432" s="10">
        <v>27.84</v>
      </c>
    </row>
    <row r="433" spans="1:26" ht="21.95" customHeight="1">
      <c r="A433" s="10"/>
      <c r="B433" s="10"/>
      <c r="C433" s="7" t="s">
        <v>831</v>
      </c>
      <c r="D433" s="10" t="s">
        <v>662</v>
      </c>
      <c r="E433" s="10"/>
      <c r="F433" s="313"/>
      <c r="H433" s="9"/>
      <c r="I433" s="212"/>
      <c r="J433" s="224"/>
      <c r="K433" s="105"/>
      <c r="L433" s="225"/>
      <c r="M433" s="10"/>
      <c r="N433" s="226"/>
      <c r="O433" s="110">
        <v>1.8200000000000001E-2</v>
      </c>
      <c r="P433" s="111"/>
      <c r="Q433" s="112">
        <v>5.7999999999999996E-3</v>
      </c>
      <c r="R433" s="223"/>
      <c r="S433" s="110">
        <v>1.8435998563218391E-2</v>
      </c>
      <c r="T433" s="111"/>
      <c r="U433" s="112">
        <v>5.7999999999999996E-3</v>
      </c>
      <c r="V433" s="227" t="s">
        <v>682</v>
      </c>
      <c r="W433" s="15">
        <v>20</v>
      </c>
      <c r="X433" s="218" t="s">
        <v>186</v>
      </c>
      <c r="Y433" s="10" t="s">
        <v>31</v>
      </c>
      <c r="Z433" s="10">
        <v>27.84</v>
      </c>
    </row>
    <row r="434" spans="1:26" ht="21.95" customHeight="1">
      <c r="A434" s="10"/>
      <c r="B434" s="10"/>
      <c r="C434" s="7" t="s">
        <v>831</v>
      </c>
      <c r="D434" s="10" t="s">
        <v>662</v>
      </c>
      <c r="E434" s="10"/>
      <c r="F434" s="313"/>
      <c r="H434" s="9"/>
      <c r="I434" s="228"/>
      <c r="M434" s="10"/>
      <c r="N434" s="37" t="s">
        <v>47</v>
      </c>
      <c r="O434" s="220">
        <v>2.5524000000000002E-2</v>
      </c>
      <c r="P434" s="229" t="s">
        <v>28</v>
      </c>
      <c r="Q434" s="221">
        <v>2E-3</v>
      </c>
      <c r="R434" s="211"/>
      <c r="S434" s="110">
        <v>2.5854968534482759E-2</v>
      </c>
      <c r="T434" s="111" t="s">
        <v>28</v>
      </c>
      <c r="U434" s="112">
        <v>2E-3</v>
      </c>
      <c r="V434" s="227" t="s">
        <v>683</v>
      </c>
      <c r="W434" s="15">
        <v>20</v>
      </c>
      <c r="X434" s="218" t="s">
        <v>186</v>
      </c>
      <c r="Y434" s="10" t="s">
        <v>31</v>
      </c>
      <c r="Z434" s="10">
        <v>27.84</v>
      </c>
    </row>
    <row r="435" spans="1:26" ht="21.95" customHeight="1">
      <c r="A435" s="10"/>
      <c r="B435" s="10"/>
      <c r="C435" s="7" t="s">
        <v>831</v>
      </c>
      <c r="D435" s="10"/>
      <c r="E435" s="10"/>
      <c r="F435" s="313"/>
      <c r="H435" s="9"/>
      <c r="I435" s="228"/>
      <c r="M435" s="10"/>
      <c r="N435" s="37"/>
      <c r="O435" s="220"/>
      <c r="P435" s="229"/>
      <c r="Q435" s="221"/>
      <c r="R435" s="211"/>
      <c r="S435" s="110"/>
      <c r="T435" s="111"/>
      <c r="U435" s="112"/>
      <c r="V435" s="227"/>
      <c r="X435" s="218"/>
      <c r="Y435" s="111"/>
    </row>
    <row r="436" spans="1:26" ht="21.95" customHeight="1">
      <c r="A436" s="10"/>
      <c r="B436" s="10"/>
      <c r="C436" s="7" t="s">
        <v>831</v>
      </c>
      <c r="D436" s="10" t="s">
        <v>662</v>
      </c>
      <c r="E436" s="10"/>
      <c r="F436" s="313"/>
      <c r="G436" s="230" t="s">
        <v>684</v>
      </c>
      <c r="H436" s="9"/>
      <c r="I436" s="228"/>
      <c r="J436" s="224"/>
      <c r="M436" s="10"/>
      <c r="N436" s="226"/>
      <c r="O436" s="220"/>
      <c r="P436" s="229"/>
      <c r="Q436" s="221"/>
      <c r="R436" s="211"/>
      <c r="S436" s="110"/>
      <c r="T436" s="111"/>
      <c r="U436" s="112"/>
      <c r="V436" s="227"/>
      <c r="X436" s="218"/>
      <c r="Y436" s="111"/>
    </row>
    <row r="437" spans="1:26" ht="21.95" customHeight="1">
      <c r="A437" s="10">
        <v>-76.045400271751504</v>
      </c>
      <c r="B437" s="10">
        <v>-136.02877497583501</v>
      </c>
      <c r="C437" s="7" t="s">
        <v>831</v>
      </c>
      <c r="D437" s="10" t="s">
        <v>662</v>
      </c>
      <c r="E437" s="10"/>
      <c r="F437" s="313"/>
      <c r="H437" s="211" t="s">
        <v>685</v>
      </c>
      <c r="I437" s="7" t="s">
        <v>90</v>
      </c>
      <c r="J437" s="7" t="s">
        <v>23</v>
      </c>
      <c r="K437" s="105" t="s">
        <v>182</v>
      </c>
      <c r="L437" s="106">
        <v>5367</v>
      </c>
      <c r="M437" s="37" t="s">
        <v>151</v>
      </c>
      <c r="N437" s="37" t="s">
        <v>34</v>
      </c>
      <c r="O437" s="220">
        <v>0.14142262376650624</v>
      </c>
      <c r="P437" s="137" t="s">
        <v>28</v>
      </c>
      <c r="Q437" s="221">
        <v>5.6849658050589546E-3</v>
      </c>
      <c r="R437" s="223"/>
      <c r="S437" s="110">
        <v>0.14325644442669691</v>
      </c>
      <c r="T437" s="111" t="s">
        <v>28</v>
      </c>
      <c r="U437" s="112">
        <v>5.6849658050589546E-3</v>
      </c>
      <c r="V437" s="217" t="s">
        <v>686</v>
      </c>
      <c r="W437" s="15">
        <v>20</v>
      </c>
      <c r="X437" s="218" t="s">
        <v>186</v>
      </c>
      <c r="Y437" s="10" t="s">
        <v>31</v>
      </c>
      <c r="Z437" s="10">
        <v>27.84</v>
      </c>
    </row>
    <row r="438" spans="1:26" ht="21.95" customHeight="1">
      <c r="A438" s="10"/>
      <c r="B438" s="10"/>
      <c r="C438" s="7" t="s">
        <v>831</v>
      </c>
      <c r="D438" s="10" t="s">
        <v>662</v>
      </c>
      <c r="E438" s="10"/>
      <c r="F438" s="313"/>
      <c r="H438" s="211"/>
      <c r="R438" s="223"/>
      <c r="S438" s="110"/>
      <c r="U438" s="147"/>
      <c r="V438" s="17"/>
      <c r="X438" s="17"/>
      <c r="Y438" s="10" t="s">
        <v>31</v>
      </c>
      <c r="Z438" s="10">
        <v>27.84</v>
      </c>
    </row>
    <row r="439" spans="1:26" ht="21.95" customHeight="1">
      <c r="A439" s="10">
        <v>-76.047997671562101</v>
      </c>
      <c r="B439" s="10">
        <v>-136.02674804391299</v>
      </c>
      <c r="C439" s="7" t="s">
        <v>831</v>
      </c>
      <c r="D439" s="10" t="s">
        <v>662</v>
      </c>
      <c r="E439" s="10"/>
      <c r="F439" s="313"/>
      <c r="H439" s="211" t="s">
        <v>687</v>
      </c>
      <c r="I439" s="7" t="s">
        <v>90</v>
      </c>
      <c r="J439" s="7" t="s">
        <v>23</v>
      </c>
      <c r="K439" s="105" t="s">
        <v>412</v>
      </c>
      <c r="L439" s="106">
        <v>1298</v>
      </c>
      <c r="M439" s="10" t="s">
        <v>184</v>
      </c>
      <c r="N439" s="37" t="s">
        <v>47</v>
      </c>
      <c r="O439" s="231">
        <v>0.161</v>
      </c>
      <c r="P439" s="232" t="s">
        <v>28</v>
      </c>
      <c r="Q439" s="233">
        <v>2.5999999999999999E-2</v>
      </c>
      <c r="R439" s="223"/>
      <c r="S439" s="234">
        <v>0.16308767959770115</v>
      </c>
      <c r="T439" s="235" t="s">
        <v>28</v>
      </c>
      <c r="U439" s="236">
        <v>2.5999999999999999E-2</v>
      </c>
      <c r="V439" s="217" t="s">
        <v>688</v>
      </c>
      <c r="W439" s="15">
        <v>20</v>
      </c>
      <c r="X439" s="218" t="s">
        <v>186</v>
      </c>
      <c r="Y439" s="10" t="s">
        <v>31</v>
      </c>
      <c r="Z439" s="10">
        <v>27.84</v>
      </c>
    </row>
    <row r="440" spans="1:26" ht="21.95" customHeight="1">
      <c r="A440" s="10">
        <v>-76.043187905019806</v>
      </c>
      <c r="B440" s="10">
        <v>-136.034303792554</v>
      </c>
      <c r="C440" s="7" t="s">
        <v>831</v>
      </c>
      <c r="D440" s="10" t="s">
        <v>662</v>
      </c>
      <c r="E440" s="10"/>
      <c r="F440" s="313"/>
      <c r="H440" s="211" t="s">
        <v>689</v>
      </c>
      <c r="I440" s="7" t="s">
        <v>90</v>
      </c>
      <c r="J440" s="7" t="s">
        <v>23</v>
      </c>
      <c r="K440" s="105" t="s">
        <v>409</v>
      </c>
      <c r="L440" s="106">
        <v>5012</v>
      </c>
      <c r="M440" s="37" t="s">
        <v>151</v>
      </c>
      <c r="N440" s="37" t="s">
        <v>34</v>
      </c>
      <c r="O440" s="220">
        <v>0.18380674424058122</v>
      </c>
      <c r="P440" s="137" t="s">
        <v>28</v>
      </c>
      <c r="Q440" s="221">
        <v>4.6109845748019875E-3</v>
      </c>
      <c r="R440" s="223"/>
      <c r="S440" s="110">
        <v>0.18619015784226403</v>
      </c>
      <c r="T440" s="111" t="s">
        <v>28</v>
      </c>
      <c r="U440" s="112">
        <v>4.6109845748019875E-3</v>
      </c>
      <c r="V440" s="217" t="s">
        <v>690</v>
      </c>
      <c r="W440" s="15">
        <v>20</v>
      </c>
      <c r="X440" s="218" t="s">
        <v>186</v>
      </c>
      <c r="Y440" s="10" t="s">
        <v>31</v>
      </c>
      <c r="Z440" s="10">
        <v>27.84</v>
      </c>
    </row>
    <row r="441" spans="1:26" ht="21.95" customHeight="1">
      <c r="A441" s="10">
        <v>-76.043614314863405</v>
      </c>
      <c r="B441" s="10">
        <v>-136.03392243765799</v>
      </c>
      <c r="C441" s="7" t="s">
        <v>831</v>
      </c>
      <c r="D441" s="10" t="s">
        <v>662</v>
      </c>
      <c r="E441" s="10"/>
      <c r="F441" s="313"/>
      <c r="H441" s="211" t="s">
        <v>691</v>
      </c>
      <c r="I441" s="7" t="s">
        <v>90</v>
      </c>
      <c r="J441" s="7" t="s">
        <v>23</v>
      </c>
      <c r="K441" s="105" t="s">
        <v>409</v>
      </c>
      <c r="L441" s="106">
        <v>5007</v>
      </c>
      <c r="M441" s="37" t="s">
        <v>151</v>
      </c>
      <c r="N441" s="37" t="s">
        <v>34</v>
      </c>
      <c r="O441" s="231">
        <v>0.17399999999999999</v>
      </c>
      <c r="P441" s="232" t="s">
        <v>28</v>
      </c>
      <c r="Q441" s="233">
        <v>1.7000000000000001E-2</v>
      </c>
      <c r="R441" s="219"/>
      <c r="S441" s="234">
        <v>0.17625624999999998</v>
      </c>
      <c r="T441" s="235" t="s">
        <v>28</v>
      </c>
      <c r="U441" s="236">
        <v>1.7000000000000001E-2</v>
      </c>
      <c r="V441" s="217" t="s">
        <v>692</v>
      </c>
      <c r="W441" s="15">
        <v>20</v>
      </c>
      <c r="X441" s="218" t="s">
        <v>186</v>
      </c>
      <c r="Y441" s="10" t="s">
        <v>31</v>
      </c>
      <c r="Z441" s="10">
        <v>27.84</v>
      </c>
    </row>
    <row r="442" spans="1:26" ht="21.95" customHeight="1">
      <c r="A442" s="10">
        <v>-76.043614314863405</v>
      </c>
      <c r="B442" s="10">
        <v>-136.03392243765799</v>
      </c>
      <c r="C442" s="7" t="s">
        <v>831</v>
      </c>
      <c r="D442" s="10" t="s">
        <v>662</v>
      </c>
      <c r="E442" s="10"/>
      <c r="F442" s="313"/>
      <c r="H442" s="211" t="s">
        <v>691</v>
      </c>
      <c r="I442" s="7" t="s">
        <v>90</v>
      </c>
      <c r="J442" s="7" t="s">
        <v>23</v>
      </c>
      <c r="K442" s="105" t="s">
        <v>409</v>
      </c>
      <c r="L442" s="106">
        <v>5008</v>
      </c>
      <c r="M442" s="37" t="s">
        <v>151</v>
      </c>
      <c r="N442" s="37" t="s">
        <v>34</v>
      </c>
      <c r="O442" s="220">
        <v>0.18526996982429156</v>
      </c>
      <c r="P442" s="137" t="s">
        <v>28</v>
      </c>
      <c r="Q442" s="221">
        <v>4.5593917706839042E-3</v>
      </c>
      <c r="R442" s="219"/>
      <c r="S442" s="110">
        <v>0.18767235700484361</v>
      </c>
      <c r="T442" s="111" t="s">
        <v>28</v>
      </c>
      <c r="U442" s="112">
        <v>4.5593917706839042E-3</v>
      </c>
      <c r="V442" s="217" t="s">
        <v>693</v>
      </c>
      <c r="W442" s="15">
        <v>20</v>
      </c>
      <c r="X442" s="218" t="s">
        <v>186</v>
      </c>
      <c r="Y442" s="10" t="s">
        <v>31</v>
      </c>
      <c r="Z442" s="10">
        <v>27.84</v>
      </c>
    </row>
    <row r="443" spans="1:26" ht="21.95" customHeight="1">
      <c r="A443" s="10">
        <v>-76.038325577373897</v>
      </c>
      <c r="B443" s="10">
        <v>-136.025500976952</v>
      </c>
      <c r="C443" s="7" t="s">
        <v>831</v>
      </c>
      <c r="D443" s="10" t="s">
        <v>662</v>
      </c>
      <c r="E443" s="10"/>
      <c r="F443" s="313"/>
      <c r="H443" s="211" t="s">
        <v>694</v>
      </c>
      <c r="I443" s="7" t="s">
        <v>90</v>
      </c>
      <c r="J443" s="7" t="s">
        <v>23</v>
      </c>
      <c r="K443" s="105"/>
      <c r="L443" s="106"/>
      <c r="M443" s="10"/>
      <c r="N443" s="37" t="s">
        <v>47</v>
      </c>
      <c r="O443" s="213">
        <v>0.18194607383009301</v>
      </c>
      <c r="P443" s="33" t="s">
        <v>28</v>
      </c>
      <c r="Q443" s="215">
        <v>4.7853787592583704E-3</v>
      </c>
      <c r="R443" s="219"/>
      <c r="S443" s="110">
        <v>0.18430536020411109</v>
      </c>
      <c r="T443" s="111" t="s">
        <v>28</v>
      </c>
      <c r="U443" s="112">
        <v>4.7853787592583704E-3</v>
      </c>
      <c r="V443" s="217" t="s">
        <v>695</v>
      </c>
      <c r="W443" s="15">
        <v>20</v>
      </c>
      <c r="X443" s="218" t="s">
        <v>186</v>
      </c>
      <c r="Y443" s="10" t="s">
        <v>31</v>
      </c>
      <c r="Z443" s="10">
        <v>27.84</v>
      </c>
    </row>
    <row r="444" spans="1:26" ht="21.95" customHeight="1">
      <c r="A444" s="10">
        <v>-76.038325577373897</v>
      </c>
      <c r="B444" s="10">
        <v>-136.025500976952</v>
      </c>
      <c r="C444" s="7" t="s">
        <v>831</v>
      </c>
      <c r="D444" s="10" t="s">
        <v>662</v>
      </c>
      <c r="E444" s="10"/>
      <c r="F444" s="313"/>
      <c r="H444" s="211" t="s">
        <v>694</v>
      </c>
      <c r="I444" s="212"/>
      <c r="J444" s="7" t="s">
        <v>23</v>
      </c>
      <c r="K444" s="105" t="s">
        <v>409</v>
      </c>
      <c r="L444" s="106">
        <v>5011</v>
      </c>
      <c r="M444" s="37" t="s">
        <v>151</v>
      </c>
      <c r="N444" s="37" t="s">
        <v>34</v>
      </c>
      <c r="O444" s="213">
        <v>0.1909688976544959</v>
      </c>
      <c r="P444" s="33" t="s">
        <v>28</v>
      </c>
      <c r="Q444" s="215">
        <v>7.5172996338435417E-3</v>
      </c>
      <c r="R444" s="219"/>
      <c r="S444" s="110">
        <v>0.19344518257020252</v>
      </c>
      <c r="T444" s="111" t="s">
        <v>28</v>
      </c>
      <c r="U444" s="112">
        <v>7.5172996338435417E-3</v>
      </c>
      <c r="V444" s="217" t="s">
        <v>695</v>
      </c>
      <c r="W444" s="15">
        <v>20</v>
      </c>
      <c r="X444" s="218" t="s">
        <v>186</v>
      </c>
      <c r="Y444" s="10" t="s">
        <v>31</v>
      </c>
      <c r="Z444" s="10">
        <v>27.84</v>
      </c>
    </row>
    <row r="445" spans="1:26" ht="21.95" customHeight="1">
      <c r="A445" s="10">
        <v>-76.038325577373897</v>
      </c>
      <c r="B445" s="10">
        <v>-136.025500976952</v>
      </c>
      <c r="C445" s="7" t="s">
        <v>831</v>
      </c>
      <c r="D445" s="10" t="s">
        <v>662</v>
      </c>
      <c r="E445" s="10"/>
      <c r="F445" s="313"/>
      <c r="H445" s="211" t="s">
        <v>694</v>
      </c>
      <c r="I445" s="212"/>
      <c r="J445" s="7" t="s">
        <v>23</v>
      </c>
      <c r="M445" s="10"/>
      <c r="N445" s="37" t="s">
        <v>47</v>
      </c>
      <c r="O445" s="220">
        <v>0.1845</v>
      </c>
      <c r="P445" s="137" t="s">
        <v>28</v>
      </c>
      <c r="Q445" s="221">
        <v>9.1000000000000004E-3</v>
      </c>
      <c r="R445" s="219"/>
      <c r="S445" s="110">
        <v>0.18689240301724136</v>
      </c>
      <c r="T445" s="111" t="s">
        <v>28</v>
      </c>
      <c r="U445" s="112">
        <v>9.1000000000000004E-3</v>
      </c>
      <c r="V445" s="217" t="s">
        <v>248</v>
      </c>
      <c r="W445" s="15">
        <v>20</v>
      </c>
      <c r="X445" s="218" t="s">
        <v>186</v>
      </c>
      <c r="Y445" s="10" t="s">
        <v>31</v>
      </c>
      <c r="Z445" s="10">
        <v>27.84</v>
      </c>
    </row>
    <row r="446" spans="1:26" ht="21.95" customHeight="1">
      <c r="A446" s="10">
        <v>-76.033545546596002</v>
      </c>
      <c r="B446" s="10">
        <v>-136.06373301687199</v>
      </c>
      <c r="C446" s="7" t="s">
        <v>831</v>
      </c>
      <c r="D446" s="10" t="s">
        <v>662</v>
      </c>
      <c r="E446" s="10"/>
      <c r="F446" s="313"/>
      <c r="H446" s="211" t="s">
        <v>696</v>
      </c>
      <c r="I446" s="7" t="s">
        <v>90</v>
      </c>
      <c r="J446" s="7" t="s">
        <v>23</v>
      </c>
      <c r="K446" s="105" t="s">
        <v>409</v>
      </c>
      <c r="L446" s="106">
        <v>5001</v>
      </c>
      <c r="M446" s="37" t="s">
        <v>151</v>
      </c>
      <c r="N446" s="37" t="s">
        <v>34</v>
      </c>
      <c r="O446" s="220">
        <v>0.18207568614453581</v>
      </c>
      <c r="P446" s="137" t="s">
        <v>28</v>
      </c>
      <c r="Q446" s="221">
        <v>4.5961255466395292E-3</v>
      </c>
      <c r="R446" s="219"/>
      <c r="S446" s="110">
        <v>0.18443665319547609</v>
      </c>
      <c r="T446" s="111" t="s">
        <v>28</v>
      </c>
      <c r="U446" s="112">
        <v>4.5961255466395292E-3</v>
      </c>
      <c r="V446" s="217" t="s">
        <v>697</v>
      </c>
      <c r="W446" s="15">
        <v>20</v>
      </c>
      <c r="X446" s="218" t="s">
        <v>186</v>
      </c>
      <c r="Y446" s="10" t="s">
        <v>31</v>
      </c>
      <c r="Z446" s="10">
        <v>27.84</v>
      </c>
    </row>
    <row r="447" spans="1:26" ht="21.95" customHeight="1">
      <c r="A447" s="10">
        <v>-76.036802310600294</v>
      </c>
      <c r="B447" s="10">
        <v>-136.058935854776</v>
      </c>
      <c r="C447" s="7" t="s">
        <v>831</v>
      </c>
      <c r="D447" s="10" t="s">
        <v>662</v>
      </c>
      <c r="E447" s="10"/>
      <c r="F447" s="313"/>
      <c r="H447" s="211" t="s">
        <v>698</v>
      </c>
      <c r="I447" s="7" t="s">
        <v>90</v>
      </c>
      <c r="J447" s="7" t="s">
        <v>23</v>
      </c>
      <c r="K447" s="105" t="s">
        <v>182</v>
      </c>
      <c r="L447" s="106">
        <v>5351</v>
      </c>
      <c r="M447" s="37" t="s">
        <v>151</v>
      </c>
      <c r="N447" s="37" t="s">
        <v>34</v>
      </c>
      <c r="O447" s="237">
        <v>0.17942516692935367</v>
      </c>
      <c r="P447" s="238" t="s">
        <v>28</v>
      </c>
      <c r="Q447" s="239">
        <v>1.3732685519072706E-2</v>
      </c>
      <c r="R447" s="219"/>
      <c r="S447" s="49">
        <v>0.18175176481949362</v>
      </c>
      <c r="T447" s="59" t="s">
        <v>28</v>
      </c>
      <c r="U447" s="70">
        <v>1.3732685519072706E-2</v>
      </c>
      <c r="V447" s="217" t="s">
        <v>697</v>
      </c>
      <c r="W447" s="15">
        <v>20</v>
      </c>
      <c r="X447" s="218" t="s">
        <v>186</v>
      </c>
      <c r="Y447" s="10" t="s">
        <v>31</v>
      </c>
      <c r="Z447" s="10">
        <v>27.84</v>
      </c>
    </row>
    <row r="448" spans="1:26" ht="21.95" customHeight="1">
      <c r="A448" s="10"/>
      <c r="B448" s="10"/>
      <c r="C448" s="7" t="s">
        <v>831</v>
      </c>
      <c r="D448" s="10" t="s">
        <v>662</v>
      </c>
      <c r="E448" s="10"/>
      <c r="F448" s="313"/>
      <c r="H448" s="211"/>
      <c r="J448" s="7" t="s">
        <v>23</v>
      </c>
      <c r="M448" s="10"/>
      <c r="N448" s="37" t="s">
        <v>47</v>
      </c>
      <c r="O448" s="220">
        <v>0.1414</v>
      </c>
      <c r="P448" s="229" t="s">
        <v>28</v>
      </c>
      <c r="Q448" s="221">
        <v>5.7000000000000002E-3</v>
      </c>
      <c r="R448" s="219"/>
      <c r="S448" s="110">
        <v>0.14323352729885055</v>
      </c>
      <c r="T448" s="111" t="s">
        <v>28</v>
      </c>
      <c r="U448" s="112">
        <v>5.7000000000000002E-3</v>
      </c>
      <c r="V448" s="227" t="s">
        <v>699</v>
      </c>
      <c r="W448" s="15">
        <v>20</v>
      </c>
      <c r="X448" s="218" t="s">
        <v>186</v>
      </c>
      <c r="Y448" s="10" t="s">
        <v>31</v>
      </c>
      <c r="Z448" s="10">
        <v>27.84</v>
      </c>
    </row>
    <row r="449" spans="1:26" ht="21.95" customHeight="1">
      <c r="A449" s="10"/>
      <c r="B449" s="10"/>
      <c r="C449" s="7" t="s">
        <v>831</v>
      </c>
      <c r="D449" s="10" t="s">
        <v>662</v>
      </c>
      <c r="E449" s="10"/>
      <c r="F449" s="313"/>
      <c r="H449" s="211"/>
      <c r="J449" s="7" t="s">
        <v>23</v>
      </c>
      <c r="M449" s="10"/>
      <c r="N449" s="37" t="s">
        <v>47</v>
      </c>
      <c r="O449" s="220">
        <v>0.18363399999999999</v>
      </c>
      <c r="P449" s="229" t="s">
        <v>28</v>
      </c>
      <c r="Q449" s="221">
        <v>2.8999999999999998E-3</v>
      </c>
      <c r="R449" s="219"/>
      <c r="S449" s="110">
        <v>0.18601517363505746</v>
      </c>
      <c r="T449" s="111" t="s">
        <v>28</v>
      </c>
      <c r="U449" s="112">
        <v>2.8999999999999998E-3</v>
      </c>
      <c r="V449" s="227" t="s">
        <v>700</v>
      </c>
      <c r="W449" s="15">
        <v>20</v>
      </c>
      <c r="X449" s="218" t="s">
        <v>186</v>
      </c>
      <c r="Y449" s="10" t="s">
        <v>31</v>
      </c>
      <c r="Z449" s="10">
        <v>27.84</v>
      </c>
    </row>
    <row r="450" spans="1:26" ht="21.95" customHeight="1">
      <c r="A450" s="10"/>
      <c r="B450" s="10"/>
      <c r="C450" s="7" t="s">
        <v>831</v>
      </c>
      <c r="D450" s="10" t="s">
        <v>662</v>
      </c>
      <c r="E450" s="10"/>
      <c r="F450" s="313"/>
      <c r="H450" s="211"/>
      <c r="I450" s="212"/>
      <c r="J450" s="224"/>
      <c r="M450" s="10"/>
      <c r="N450" s="240"/>
      <c r="O450" s="241"/>
      <c r="P450" s="232"/>
      <c r="Q450" s="233"/>
      <c r="R450" s="223"/>
      <c r="S450" s="49"/>
      <c r="T450" s="59"/>
      <c r="V450" s="217"/>
      <c r="X450" s="218"/>
      <c r="Y450" s="111"/>
    </row>
    <row r="451" spans="1:26" ht="21.95" customHeight="1">
      <c r="A451" s="11"/>
      <c r="B451" s="11"/>
      <c r="C451" s="7" t="s">
        <v>831</v>
      </c>
      <c r="D451" s="10" t="s">
        <v>662</v>
      </c>
      <c r="E451" s="10"/>
      <c r="F451" s="313"/>
      <c r="G451" s="230" t="s">
        <v>701</v>
      </c>
      <c r="H451" s="9"/>
      <c r="I451" s="212"/>
      <c r="J451" s="224"/>
      <c r="K451" s="105"/>
      <c r="L451" s="106"/>
      <c r="M451" s="10"/>
      <c r="O451" s="241"/>
      <c r="P451" s="232"/>
      <c r="Q451" s="233"/>
      <c r="R451" s="223"/>
      <c r="S451" s="49"/>
      <c r="T451" s="59"/>
      <c r="V451" s="17"/>
      <c r="X451" s="218"/>
      <c r="Y451" s="111"/>
    </row>
    <row r="452" spans="1:26" ht="21.95" customHeight="1">
      <c r="A452" s="175">
        <v>-75.987004148923702</v>
      </c>
      <c r="B452" s="175">
        <v>-135.91988304473401</v>
      </c>
      <c r="C452" s="7" t="s">
        <v>831</v>
      </c>
      <c r="D452" s="10" t="s">
        <v>662</v>
      </c>
      <c r="E452" s="10"/>
      <c r="F452" s="313"/>
      <c r="H452" s="211" t="s">
        <v>702</v>
      </c>
      <c r="I452" s="212" t="s">
        <v>90</v>
      </c>
      <c r="J452" s="7" t="s">
        <v>23</v>
      </c>
      <c r="K452" s="105" t="s">
        <v>200</v>
      </c>
      <c r="L452" s="106">
        <v>5345</v>
      </c>
      <c r="M452" s="37" t="s">
        <v>151</v>
      </c>
      <c r="N452" s="37" t="s">
        <v>34</v>
      </c>
      <c r="O452" s="213">
        <v>0.23106586167377433</v>
      </c>
      <c r="P452" s="214" t="s">
        <v>28</v>
      </c>
      <c r="Q452" s="215">
        <v>1.0567505908548555E-2</v>
      </c>
      <c r="R452" s="223"/>
      <c r="S452" s="49">
        <v>0.23406208207838036</v>
      </c>
      <c r="T452" s="59" t="s">
        <v>28</v>
      </c>
      <c r="U452" s="70">
        <v>1.0567505908548555E-2</v>
      </c>
      <c r="V452" s="217" t="s">
        <v>703</v>
      </c>
      <c r="W452" s="15">
        <v>20</v>
      </c>
      <c r="X452" s="218" t="s">
        <v>186</v>
      </c>
      <c r="Y452" s="10" t="s">
        <v>31</v>
      </c>
      <c r="Z452" s="10">
        <v>27.84</v>
      </c>
    </row>
    <row r="453" spans="1:26" ht="21.95" customHeight="1">
      <c r="A453" s="175">
        <v>-76.100218035279198</v>
      </c>
      <c r="B453" s="175">
        <v>-135.939440516774</v>
      </c>
      <c r="C453" s="7" t="s">
        <v>831</v>
      </c>
      <c r="D453" s="10" t="s">
        <v>662</v>
      </c>
      <c r="E453" s="10"/>
      <c r="F453" s="313"/>
      <c r="H453" s="211" t="s">
        <v>704</v>
      </c>
      <c r="I453" s="212" t="s">
        <v>86</v>
      </c>
      <c r="J453" s="7" t="s">
        <v>23</v>
      </c>
      <c r="K453" s="105" t="s">
        <v>182</v>
      </c>
      <c r="L453" s="106" t="s">
        <v>705</v>
      </c>
      <c r="M453" s="37" t="s">
        <v>151</v>
      </c>
      <c r="N453" s="37" t="s">
        <v>34</v>
      </c>
      <c r="O453" s="213">
        <v>0.2282035741105703</v>
      </c>
      <c r="P453" s="214" t="s">
        <v>28</v>
      </c>
      <c r="Q453" s="215">
        <v>1.1631289908663391E-2</v>
      </c>
      <c r="R453" s="223"/>
      <c r="S453" s="49">
        <v>0.23116267936394369</v>
      </c>
      <c r="T453" s="59" t="s">
        <v>28</v>
      </c>
      <c r="U453" s="70">
        <v>1.1631289908663391E-2</v>
      </c>
      <c r="V453" s="217" t="s">
        <v>706</v>
      </c>
      <c r="W453" s="15">
        <v>20</v>
      </c>
      <c r="X453" s="218" t="s">
        <v>186</v>
      </c>
      <c r="Y453" s="10" t="s">
        <v>31</v>
      </c>
      <c r="Z453" s="10">
        <v>27.84</v>
      </c>
    </row>
    <row r="454" spans="1:26" ht="21.95" customHeight="1">
      <c r="A454" s="10"/>
      <c r="B454" s="10"/>
      <c r="C454" s="7" t="s">
        <v>831</v>
      </c>
      <c r="D454" s="10" t="s">
        <v>662</v>
      </c>
      <c r="E454" s="10"/>
      <c r="F454" s="313"/>
      <c r="H454" s="9"/>
      <c r="I454" s="228"/>
      <c r="J454" s="7" t="s">
        <v>23</v>
      </c>
      <c r="K454" s="105"/>
      <c r="L454" s="106"/>
      <c r="M454" s="10"/>
      <c r="N454" s="37" t="s">
        <v>47</v>
      </c>
      <c r="O454" s="213">
        <v>0.2298</v>
      </c>
      <c r="P454" s="214" t="s">
        <v>28</v>
      </c>
      <c r="Q454" s="215">
        <v>7.7999999999999996E-3</v>
      </c>
      <c r="R454" s="223"/>
      <c r="S454" s="110">
        <v>0.23277980603448276</v>
      </c>
      <c r="T454" s="111" t="s">
        <v>28</v>
      </c>
      <c r="U454" s="70">
        <v>7.7999999999999996E-3</v>
      </c>
      <c r="V454" s="242" t="s">
        <v>707</v>
      </c>
      <c r="W454" s="15">
        <v>20</v>
      </c>
      <c r="X454" s="218" t="s">
        <v>186</v>
      </c>
      <c r="Y454" s="10" t="s">
        <v>31</v>
      </c>
      <c r="Z454" s="10">
        <v>27.84</v>
      </c>
    </row>
    <row r="455" spans="1:26" ht="21.95" customHeight="1">
      <c r="A455" s="10"/>
      <c r="B455" s="10"/>
      <c r="C455" s="7" t="s">
        <v>831</v>
      </c>
      <c r="D455" s="10" t="s">
        <v>662</v>
      </c>
      <c r="E455" s="10"/>
      <c r="F455" s="313"/>
      <c r="H455" s="9"/>
      <c r="I455" s="228"/>
      <c r="J455" s="224"/>
      <c r="M455" s="10"/>
      <c r="N455" s="243"/>
      <c r="O455" s="213"/>
      <c r="P455" s="214"/>
      <c r="Q455" s="215"/>
      <c r="R455" s="223"/>
      <c r="S455" s="110"/>
      <c r="T455" s="111"/>
      <c r="U455" s="112"/>
      <c r="V455" s="244"/>
      <c r="X455" s="218"/>
      <c r="Y455" s="111"/>
    </row>
    <row r="456" spans="1:26" ht="21.95" customHeight="1">
      <c r="A456" s="10"/>
      <c r="B456" s="10"/>
      <c r="C456" s="7" t="s">
        <v>831</v>
      </c>
      <c r="D456" s="10" t="s">
        <v>662</v>
      </c>
      <c r="E456" s="10"/>
      <c r="F456" s="313"/>
      <c r="G456" s="230" t="s">
        <v>708</v>
      </c>
      <c r="H456" s="9"/>
      <c r="I456" s="228"/>
      <c r="J456" s="224"/>
      <c r="M456" s="10"/>
      <c r="N456" s="243"/>
      <c r="O456" s="213"/>
      <c r="P456" s="214"/>
      <c r="Q456" s="215"/>
      <c r="R456" s="223"/>
      <c r="S456" s="110"/>
      <c r="T456" s="111"/>
      <c r="U456" s="112"/>
      <c r="V456" s="244"/>
      <c r="X456" s="218"/>
      <c r="Y456" s="111"/>
    </row>
    <row r="457" spans="1:26" ht="21.95" customHeight="1">
      <c r="A457" s="10">
        <v>-76.005638846444398</v>
      </c>
      <c r="B457" s="10">
        <v>-136.27459923377501</v>
      </c>
      <c r="C457" s="7" t="s">
        <v>831</v>
      </c>
      <c r="D457" s="10" t="s">
        <v>662</v>
      </c>
      <c r="E457" s="10"/>
      <c r="F457" s="313"/>
      <c r="H457" s="211" t="s">
        <v>709</v>
      </c>
      <c r="I457" s="212" t="s">
        <v>53</v>
      </c>
      <c r="J457" s="7" t="s">
        <v>23</v>
      </c>
      <c r="K457" s="105" t="s">
        <v>420</v>
      </c>
      <c r="L457" s="106">
        <v>5138</v>
      </c>
      <c r="M457" s="37" t="s">
        <v>26</v>
      </c>
      <c r="N457" s="37" t="s">
        <v>34</v>
      </c>
      <c r="O457" s="213">
        <v>0.21146097556899379</v>
      </c>
      <c r="P457" s="33" t="s">
        <v>28</v>
      </c>
      <c r="Q457" s="215">
        <v>3.4624872802186693E-2</v>
      </c>
      <c r="R457" s="223"/>
      <c r="S457" s="110">
        <v>0.21420298031685323</v>
      </c>
      <c r="T457" s="111" t="s">
        <v>28</v>
      </c>
      <c r="U457" s="112">
        <v>3.4624872802186693E-2</v>
      </c>
      <c r="V457" s="217" t="s">
        <v>710</v>
      </c>
      <c r="W457" s="15">
        <v>20</v>
      </c>
      <c r="X457" s="218" t="s">
        <v>186</v>
      </c>
      <c r="Y457" s="10" t="s">
        <v>31</v>
      </c>
      <c r="Z457" s="10">
        <v>27.84</v>
      </c>
    </row>
    <row r="458" spans="1:26" ht="21.95" customHeight="1">
      <c r="A458" s="10">
        <v>-76.005638846444398</v>
      </c>
      <c r="B458" s="10">
        <v>-136.27459923377501</v>
      </c>
      <c r="C458" s="7" t="s">
        <v>831</v>
      </c>
      <c r="D458" s="10" t="s">
        <v>662</v>
      </c>
      <c r="E458" s="10"/>
      <c r="F458" s="313"/>
      <c r="H458" s="211" t="s">
        <v>709</v>
      </c>
      <c r="I458" s="212" t="s">
        <v>53</v>
      </c>
      <c r="J458" s="7" t="s">
        <v>23</v>
      </c>
      <c r="K458" s="105" t="s">
        <v>200</v>
      </c>
      <c r="L458" s="106">
        <v>5397</v>
      </c>
      <c r="M458" s="37" t="s">
        <v>26</v>
      </c>
      <c r="N458" s="37" t="s">
        <v>34</v>
      </c>
      <c r="O458" s="213">
        <v>0.19684808331863005</v>
      </c>
      <c r="P458" s="33" t="s">
        <v>28</v>
      </c>
      <c r="Q458" s="215">
        <v>4.870876313579104E-2</v>
      </c>
      <c r="R458" s="223"/>
      <c r="S458" s="110">
        <v>0.19940060336453611</v>
      </c>
      <c r="T458" s="111" t="s">
        <v>28</v>
      </c>
      <c r="U458" s="112">
        <v>4.870876313579104E-2</v>
      </c>
      <c r="V458" s="217" t="s">
        <v>710</v>
      </c>
      <c r="W458" s="15">
        <v>20</v>
      </c>
      <c r="X458" s="218" t="s">
        <v>186</v>
      </c>
      <c r="Y458" s="10" t="s">
        <v>31</v>
      </c>
      <c r="Z458" s="10">
        <v>27.84</v>
      </c>
    </row>
    <row r="459" spans="1:26" ht="21.95" customHeight="1">
      <c r="A459" s="10">
        <v>-76.005638846444398</v>
      </c>
      <c r="B459" s="10">
        <v>-136.27459923377501</v>
      </c>
      <c r="C459" s="7" t="s">
        <v>831</v>
      </c>
      <c r="D459" s="10" t="s">
        <v>662</v>
      </c>
      <c r="E459" s="10"/>
      <c r="F459" s="313"/>
      <c r="H459" s="211" t="s">
        <v>709</v>
      </c>
      <c r="I459" s="212" t="s">
        <v>53</v>
      </c>
      <c r="J459" s="7" t="s">
        <v>23</v>
      </c>
      <c r="M459" s="10"/>
      <c r="N459" s="37" t="s">
        <v>47</v>
      </c>
      <c r="O459" s="213">
        <v>0.20699999999999999</v>
      </c>
      <c r="P459" s="214" t="s">
        <v>28</v>
      </c>
      <c r="Q459" s="215">
        <v>3.1E-2</v>
      </c>
      <c r="R459" s="223"/>
      <c r="S459" s="49">
        <v>0.20968415948275859</v>
      </c>
      <c r="T459" s="59" t="s">
        <v>28</v>
      </c>
      <c r="U459" s="70">
        <v>3.1E-2</v>
      </c>
      <c r="V459" s="217" t="s">
        <v>248</v>
      </c>
      <c r="W459" s="15">
        <v>20</v>
      </c>
      <c r="X459" s="218" t="s">
        <v>186</v>
      </c>
      <c r="Y459" s="10" t="s">
        <v>31</v>
      </c>
      <c r="Z459" s="10">
        <v>27.84</v>
      </c>
    </row>
    <row r="460" spans="1:26" ht="21.95" customHeight="1">
      <c r="A460" s="10">
        <v>-76.007171027043299</v>
      </c>
      <c r="B460" s="10">
        <v>-136.25124528612301</v>
      </c>
      <c r="C460" s="7" t="s">
        <v>831</v>
      </c>
      <c r="D460" s="10" t="s">
        <v>662</v>
      </c>
      <c r="E460" s="10"/>
      <c r="F460" s="313"/>
      <c r="H460" s="211" t="s">
        <v>711</v>
      </c>
      <c r="I460" s="212" t="s">
        <v>53</v>
      </c>
      <c r="J460" s="7" t="s">
        <v>23</v>
      </c>
      <c r="K460" s="105" t="s">
        <v>420</v>
      </c>
      <c r="L460" s="106">
        <v>5139</v>
      </c>
      <c r="M460" s="37" t="s">
        <v>26</v>
      </c>
      <c r="N460" s="37" t="s">
        <v>34</v>
      </c>
      <c r="O460" s="213">
        <v>0.21267851963626216</v>
      </c>
      <c r="P460" s="214" t="s">
        <v>28</v>
      </c>
      <c r="Q460" s="215">
        <v>2.8498677078552422E-2</v>
      </c>
      <c r="R460" s="219"/>
      <c r="S460" s="49">
        <v>0.2154363122220628</v>
      </c>
      <c r="T460" s="59" t="s">
        <v>28</v>
      </c>
      <c r="U460" s="70">
        <v>2.8498677078552422E-2</v>
      </c>
      <c r="V460" s="217" t="s">
        <v>710</v>
      </c>
      <c r="W460" s="15">
        <v>20</v>
      </c>
      <c r="X460" s="218" t="s">
        <v>186</v>
      </c>
      <c r="Y460" s="10" t="s">
        <v>31</v>
      </c>
      <c r="Z460" s="10">
        <v>27.84</v>
      </c>
    </row>
    <row r="461" spans="1:26" ht="21.95" customHeight="1">
      <c r="A461" s="10">
        <v>-76.007171027043299</v>
      </c>
      <c r="B461" s="10">
        <v>-136.25124528612301</v>
      </c>
      <c r="C461" s="7" t="s">
        <v>831</v>
      </c>
      <c r="D461" s="10" t="s">
        <v>662</v>
      </c>
      <c r="E461" s="10"/>
      <c r="F461" s="313"/>
      <c r="H461" s="211" t="s">
        <v>711</v>
      </c>
      <c r="I461" s="212" t="s">
        <v>53</v>
      </c>
      <c r="J461" s="7" t="s">
        <v>23</v>
      </c>
      <c r="K461" s="105" t="s">
        <v>200</v>
      </c>
      <c r="L461" s="106">
        <v>5398</v>
      </c>
      <c r="M461" s="37" t="s">
        <v>26</v>
      </c>
      <c r="N461" s="37" t="s">
        <v>34</v>
      </c>
      <c r="O461" s="213">
        <v>0.21316710977701261</v>
      </c>
      <c r="P461" s="33" t="s">
        <v>28</v>
      </c>
      <c r="Q461" s="215">
        <v>3.637073541328642E-2</v>
      </c>
      <c r="R461" s="219"/>
      <c r="S461" s="49">
        <v>0.21593123788870447</v>
      </c>
      <c r="T461" s="245" t="s">
        <v>28</v>
      </c>
      <c r="U461" s="246">
        <v>3.637073541328642E-2</v>
      </c>
      <c r="V461" s="217" t="s">
        <v>710</v>
      </c>
      <c r="W461" s="15">
        <v>20</v>
      </c>
      <c r="X461" s="218" t="s">
        <v>186</v>
      </c>
      <c r="Y461" s="10" t="s">
        <v>31</v>
      </c>
      <c r="Z461" s="10">
        <v>27.84</v>
      </c>
    </row>
    <row r="462" spans="1:26" ht="21.95" customHeight="1">
      <c r="A462" s="10">
        <v>-76.007171027043299</v>
      </c>
      <c r="B462" s="10">
        <v>-136.25124528612301</v>
      </c>
      <c r="C462" s="7" t="s">
        <v>831</v>
      </c>
      <c r="D462" s="10" t="s">
        <v>662</v>
      </c>
      <c r="E462" s="10"/>
      <c r="F462" s="313"/>
      <c r="H462" s="211" t="s">
        <v>711</v>
      </c>
      <c r="I462" s="212" t="s">
        <v>53</v>
      </c>
      <c r="J462" s="7" t="s">
        <v>23</v>
      </c>
      <c r="K462" s="105"/>
      <c r="L462" s="106"/>
      <c r="M462" s="10"/>
      <c r="N462" s="37" t="s">
        <v>47</v>
      </c>
      <c r="O462" s="220">
        <v>0.21299999999999999</v>
      </c>
      <c r="P462" s="137" t="s">
        <v>28</v>
      </c>
      <c r="Q462" s="221">
        <v>2.1999999999999999E-2</v>
      </c>
      <c r="R462" s="219"/>
      <c r="S462" s="49">
        <v>0.21576196120689653</v>
      </c>
      <c r="T462" s="238" t="s">
        <v>28</v>
      </c>
      <c r="U462" s="246">
        <v>2.1999999999999999E-2</v>
      </c>
      <c r="V462" s="217" t="s">
        <v>248</v>
      </c>
      <c r="W462" s="15">
        <v>20</v>
      </c>
      <c r="X462" s="218" t="s">
        <v>186</v>
      </c>
      <c r="Y462" s="10" t="s">
        <v>31</v>
      </c>
      <c r="Z462" s="10">
        <v>27.84</v>
      </c>
    </row>
    <row r="463" spans="1:26" ht="21.95" customHeight="1">
      <c r="A463" s="10">
        <v>-76.004347280046005</v>
      </c>
      <c r="B463" s="10">
        <v>-136.238835779597</v>
      </c>
      <c r="C463" s="7" t="s">
        <v>831</v>
      </c>
      <c r="D463" s="10" t="s">
        <v>662</v>
      </c>
      <c r="E463" s="10"/>
      <c r="F463" s="313"/>
      <c r="H463" s="211" t="s">
        <v>712</v>
      </c>
      <c r="I463" s="212" t="s">
        <v>81</v>
      </c>
      <c r="J463" s="7" t="s">
        <v>23</v>
      </c>
      <c r="K463" s="105" t="s">
        <v>420</v>
      </c>
      <c r="L463" s="106">
        <v>5140</v>
      </c>
      <c r="M463" s="37" t="s">
        <v>26</v>
      </c>
      <c r="N463" s="37" t="s">
        <v>34</v>
      </c>
      <c r="O463" s="213">
        <v>0.2072686109955961</v>
      </c>
      <c r="P463" s="214" t="s">
        <v>28</v>
      </c>
      <c r="Q463" s="215">
        <v>7.9826846167444371E-2</v>
      </c>
      <c r="R463" s="219"/>
      <c r="S463" s="49">
        <v>0.20995625354478467</v>
      </c>
      <c r="T463" s="59" t="s">
        <v>28</v>
      </c>
      <c r="U463" s="70">
        <v>7.9826846167444371E-2</v>
      </c>
      <c r="V463" s="217" t="s">
        <v>713</v>
      </c>
      <c r="W463" s="15">
        <v>20</v>
      </c>
      <c r="X463" s="218" t="s">
        <v>186</v>
      </c>
      <c r="Y463" s="10" t="s">
        <v>31</v>
      </c>
      <c r="Z463" s="10">
        <v>27.84</v>
      </c>
    </row>
    <row r="464" spans="1:26" ht="21.95" customHeight="1">
      <c r="A464" s="10"/>
      <c r="B464" s="10"/>
      <c r="C464" s="7" t="s">
        <v>831</v>
      </c>
      <c r="D464" s="10" t="s">
        <v>662</v>
      </c>
      <c r="E464" s="10"/>
      <c r="F464" s="313"/>
      <c r="H464" s="9"/>
      <c r="I464" s="228"/>
      <c r="K464" s="105"/>
      <c r="L464" s="225"/>
      <c r="M464" s="10"/>
      <c r="N464" s="37" t="s">
        <v>47</v>
      </c>
      <c r="O464" s="220">
        <v>0.21099999999999999</v>
      </c>
      <c r="P464" s="137" t="s">
        <v>28</v>
      </c>
      <c r="Q464" s="221">
        <v>1.7999999999999999E-2</v>
      </c>
      <c r="R464" s="219"/>
      <c r="S464" s="49">
        <v>0.21373602729885055</v>
      </c>
      <c r="T464" s="59" t="s">
        <v>28</v>
      </c>
      <c r="U464" s="70">
        <v>1.7999999999999999E-2</v>
      </c>
      <c r="V464" s="242" t="s">
        <v>714</v>
      </c>
      <c r="W464" s="15">
        <v>20</v>
      </c>
      <c r="X464" s="218" t="s">
        <v>186</v>
      </c>
      <c r="Y464" s="10" t="s">
        <v>31</v>
      </c>
      <c r="Z464" s="10">
        <v>27.84</v>
      </c>
    </row>
    <row r="465" spans="1:26" ht="21.95" customHeight="1">
      <c r="A465" s="10"/>
      <c r="B465" s="10"/>
      <c r="C465" s="7" t="s">
        <v>831</v>
      </c>
      <c r="D465" s="10" t="s">
        <v>662</v>
      </c>
      <c r="E465" s="10"/>
      <c r="F465" s="313"/>
      <c r="H465" s="9"/>
      <c r="I465" s="228"/>
      <c r="J465" s="224"/>
      <c r="N465" s="226"/>
      <c r="O465" s="220"/>
      <c r="P465" s="137"/>
      <c r="Q465" s="221"/>
      <c r="R465" s="219"/>
      <c r="S465" s="49"/>
      <c r="T465" s="59"/>
      <c r="U465" s="70"/>
      <c r="V465" s="242"/>
      <c r="X465" s="218"/>
      <c r="Y465" s="111"/>
    </row>
    <row r="466" spans="1:26" ht="21.95" customHeight="1">
      <c r="A466" s="10"/>
      <c r="B466" s="10"/>
      <c r="C466" s="7" t="s">
        <v>831</v>
      </c>
      <c r="D466" s="10" t="s">
        <v>662</v>
      </c>
      <c r="E466" s="10"/>
      <c r="F466" s="313"/>
      <c r="G466" s="230" t="s">
        <v>715</v>
      </c>
      <c r="H466" s="9"/>
      <c r="I466" s="228"/>
      <c r="J466" s="224"/>
      <c r="N466" s="226"/>
      <c r="O466" s="220"/>
      <c r="P466" s="137"/>
      <c r="Q466" s="221"/>
      <c r="R466" s="219"/>
      <c r="S466" s="110"/>
      <c r="T466" s="111"/>
      <c r="U466" s="112"/>
      <c r="V466" s="227"/>
      <c r="X466" s="218"/>
      <c r="Y466" s="111"/>
    </row>
    <row r="467" spans="1:26" ht="21.95" customHeight="1">
      <c r="A467" s="10">
        <v>-76.062512338568098</v>
      </c>
      <c r="B467" s="10">
        <v>-136.16305578085201</v>
      </c>
      <c r="C467" s="7" t="s">
        <v>831</v>
      </c>
      <c r="D467" s="10" t="s">
        <v>662</v>
      </c>
      <c r="E467" s="10"/>
      <c r="F467" s="313"/>
      <c r="H467" s="211" t="s">
        <v>716</v>
      </c>
      <c r="I467" s="212" t="s">
        <v>90</v>
      </c>
      <c r="J467" s="7" t="s">
        <v>23</v>
      </c>
      <c r="K467" s="105" t="s">
        <v>417</v>
      </c>
      <c r="L467" s="106">
        <v>5186</v>
      </c>
      <c r="M467" s="10" t="s">
        <v>184</v>
      </c>
      <c r="N467" s="37" t="s">
        <v>47</v>
      </c>
      <c r="O467" s="220">
        <v>0.45</v>
      </c>
      <c r="P467" s="137" t="s">
        <v>28</v>
      </c>
      <c r="Q467" s="221">
        <v>0.17499999999999999</v>
      </c>
      <c r="R467" s="219"/>
      <c r="S467" s="49">
        <v>0.45583512931034481</v>
      </c>
      <c r="T467" s="59" t="s">
        <v>28</v>
      </c>
      <c r="U467" s="70">
        <v>0.17499999999999999</v>
      </c>
      <c r="V467" s="217" t="s">
        <v>717</v>
      </c>
      <c r="W467" s="15">
        <v>20</v>
      </c>
      <c r="X467" s="218" t="s">
        <v>186</v>
      </c>
      <c r="Y467" s="10" t="s">
        <v>31</v>
      </c>
      <c r="Z467" s="10">
        <v>27.84</v>
      </c>
    </row>
    <row r="468" spans="1:26" ht="21.95" customHeight="1">
      <c r="A468" s="10">
        <v>-76.046538891607597</v>
      </c>
      <c r="B468" s="10">
        <v>-136.04340396064299</v>
      </c>
      <c r="C468" s="7" t="s">
        <v>831</v>
      </c>
      <c r="D468" s="10" t="s">
        <v>662</v>
      </c>
      <c r="E468" s="10"/>
      <c r="F468" s="313"/>
      <c r="H468" s="211" t="s">
        <v>718</v>
      </c>
      <c r="I468" s="212" t="s">
        <v>90</v>
      </c>
      <c r="J468" s="7" t="s">
        <v>23</v>
      </c>
      <c r="K468" s="105" t="s">
        <v>409</v>
      </c>
      <c r="L468" s="106">
        <v>5029</v>
      </c>
      <c r="M468" s="37" t="s">
        <v>151</v>
      </c>
      <c r="N468" s="37" t="s">
        <v>34</v>
      </c>
      <c r="O468" s="220">
        <v>0.45396322681872159</v>
      </c>
      <c r="P468" s="137" t="s">
        <v>28</v>
      </c>
      <c r="Q468" s="221">
        <v>4.1104712460787535E-2</v>
      </c>
      <c r="R468" s="219"/>
      <c r="S468" s="49">
        <v>0.45984974710900739</v>
      </c>
      <c r="T468" s="59" t="s">
        <v>28</v>
      </c>
      <c r="U468" s="70">
        <v>4.1104712460787535E-2</v>
      </c>
      <c r="V468" s="217" t="s">
        <v>719</v>
      </c>
      <c r="W468" s="15">
        <v>20</v>
      </c>
      <c r="X468" s="218" t="s">
        <v>186</v>
      </c>
      <c r="Y468" s="10" t="s">
        <v>31</v>
      </c>
      <c r="Z468" s="10">
        <v>27.84</v>
      </c>
    </row>
    <row r="469" spans="1:26" ht="21.95" customHeight="1">
      <c r="A469" s="10">
        <v>-76.048814178162402</v>
      </c>
      <c r="B469" s="10">
        <v>-136.02626169551101</v>
      </c>
      <c r="C469" s="7" t="s">
        <v>831</v>
      </c>
      <c r="D469" s="10" t="s">
        <v>662</v>
      </c>
      <c r="E469" s="10"/>
      <c r="F469" s="313"/>
      <c r="H469" s="211" t="s">
        <v>720</v>
      </c>
      <c r="I469" s="212" t="s">
        <v>90</v>
      </c>
      <c r="J469" s="7" t="s">
        <v>23</v>
      </c>
      <c r="K469" s="105" t="s">
        <v>409</v>
      </c>
      <c r="L469" s="106">
        <v>5020</v>
      </c>
      <c r="M469" s="37" t="s">
        <v>151</v>
      </c>
      <c r="N469" s="37" t="s">
        <v>34</v>
      </c>
      <c r="O469" s="220">
        <v>0.57271712450692225</v>
      </c>
      <c r="P469" s="137" t="s">
        <v>28</v>
      </c>
      <c r="Q469" s="221">
        <v>1.5258349259734469E-2</v>
      </c>
      <c r="R469" s="219"/>
      <c r="S469" s="49">
        <v>0.5801435211285817</v>
      </c>
      <c r="T469" s="59" t="s">
        <v>28</v>
      </c>
      <c r="U469" s="70">
        <v>1.5258349259734469E-2</v>
      </c>
      <c r="V469" s="217" t="s">
        <v>719</v>
      </c>
      <c r="W469" s="15">
        <v>20</v>
      </c>
      <c r="X469" s="218" t="s">
        <v>186</v>
      </c>
      <c r="Y469" s="10" t="s">
        <v>31</v>
      </c>
      <c r="Z469" s="10">
        <v>27.84</v>
      </c>
    </row>
    <row r="470" spans="1:26" ht="21.95" customHeight="1">
      <c r="A470" s="10">
        <v>-76.046006741984499</v>
      </c>
      <c r="B470" s="10">
        <v>-136.041977737043</v>
      </c>
      <c r="C470" s="7" t="s">
        <v>831</v>
      </c>
      <c r="D470" s="10" t="s">
        <v>662</v>
      </c>
      <c r="E470" s="10"/>
      <c r="F470" s="313"/>
      <c r="H470" s="211" t="s">
        <v>721</v>
      </c>
      <c r="I470" s="212" t="s">
        <v>90</v>
      </c>
      <c r="J470" s="7" t="s">
        <v>23</v>
      </c>
      <c r="K470" s="105" t="s">
        <v>409</v>
      </c>
      <c r="L470" s="106">
        <v>5009</v>
      </c>
      <c r="M470" s="37" t="s">
        <v>151</v>
      </c>
      <c r="N470" s="37" t="s">
        <v>34</v>
      </c>
      <c r="O470" s="213">
        <v>0.56593848888433207</v>
      </c>
      <c r="P470" s="33" t="s">
        <v>28</v>
      </c>
      <c r="Q470" s="215">
        <v>1.2452335142713664E-2</v>
      </c>
      <c r="R470" s="219"/>
      <c r="S470" s="49">
        <v>0.5732769872495348</v>
      </c>
      <c r="T470" s="59" t="s">
        <v>28</v>
      </c>
      <c r="U470" s="70">
        <v>1.2452335142713664E-2</v>
      </c>
      <c r="V470" s="217" t="s">
        <v>722</v>
      </c>
      <c r="W470" s="15">
        <v>20</v>
      </c>
      <c r="X470" s="218" t="s">
        <v>186</v>
      </c>
      <c r="Y470" s="10" t="s">
        <v>31</v>
      </c>
      <c r="Z470" s="10">
        <v>27.84</v>
      </c>
    </row>
    <row r="471" spans="1:26" ht="21.95" customHeight="1">
      <c r="A471" s="10">
        <v>-76.046006741984499</v>
      </c>
      <c r="B471" s="10">
        <v>-136.041977737043</v>
      </c>
      <c r="C471" s="7" t="s">
        <v>831</v>
      </c>
      <c r="D471" s="10" t="s">
        <v>662</v>
      </c>
      <c r="E471" s="10"/>
      <c r="F471" s="313"/>
      <c r="H471" s="211" t="s">
        <v>721</v>
      </c>
      <c r="I471" s="212" t="s">
        <v>90</v>
      </c>
      <c r="J471" s="7" t="s">
        <v>23</v>
      </c>
      <c r="K471" s="105" t="s">
        <v>409</v>
      </c>
      <c r="L471" s="106">
        <v>5010</v>
      </c>
      <c r="M471" s="37" t="s">
        <v>151</v>
      </c>
      <c r="N471" s="37" t="s">
        <v>34</v>
      </c>
      <c r="O471" s="213">
        <v>0.56323098704642593</v>
      </c>
      <c r="P471" s="33" t="s">
        <v>28</v>
      </c>
      <c r="Q471" s="215">
        <v>1.3082400979990319E-2</v>
      </c>
      <c r="R471" s="219"/>
      <c r="S471" s="49">
        <v>0.5705343773597793</v>
      </c>
      <c r="T471" s="59" t="s">
        <v>28</v>
      </c>
      <c r="U471" s="70">
        <v>1.3082400979990319E-2</v>
      </c>
      <c r="V471" s="217" t="s">
        <v>722</v>
      </c>
      <c r="W471" s="15">
        <v>20</v>
      </c>
      <c r="X471" s="218" t="s">
        <v>186</v>
      </c>
      <c r="Y471" s="10" t="s">
        <v>31</v>
      </c>
      <c r="Z471" s="10">
        <v>27.84</v>
      </c>
    </row>
    <row r="472" spans="1:26" ht="21.95" customHeight="1">
      <c r="A472" s="10"/>
      <c r="B472" s="10"/>
      <c r="C472" s="7" t="s">
        <v>831</v>
      </c>
      <c r="D472" s="10" t="s">
        <v>662</v>
      </c>
      <c r="E472" s="10"/>
      <c r="F472" s="313"/>
      <c r="H472" s="211" t="s">
        <v>721</v>
      </c>
      <c r="I472" s="212" t="s">
        <v>90</v>
      </c>
      <c r="J472" s="7" t="s">
        <v>23</v>
      </c>
      <c r="K472" s="105"/>
      <c r="L472" s="106"/>
      <c r="M472" s="10"/>
      <c r="N472" s="37" t="s">
        <v>47</v>
      </c>
      <c r="O472" s="220">
        <v>0.56470000000000009</v>
      </c>
      <c r="P472" s="137" t="s">
        <v>28</v>
      </c>
      <c r="Q472" s="221">
        <v>9.4000000000000004E-3</v>
      </c>
      <c r="R472" s="219"/>
      <c r="S472" s="49">
        <v>0.57202243893678162</v>
      </c>
      <c r="T472" s="59" t="s">
        <v>28</v>
      </c>
      <c r="U472" s="70">
        <v>9.4000000000000004E-3</v>
      </c>
      <c r="V472" s="217" t="s">
        <v>248</v>
      </c>
      <c r="W472" s="15">
        <v>20</v>
      </c>
      <c r="X472" s="218" t="s">
        <v>186</v>
      </c>
      <c r="Y472" s="10" t="s">
        <v>31</v>
      </c>
      <c r="Z472" s="10">
        <v>27.84</v>
      </c>
    </row>
    <row r="473" spans="1:26" ht="21.95" customHeight="1">
      <c r="A473" s="10">
        <v>-76.041665892953603</v>
      </c>
      <c r="B473" s="10">
        <v>-136.091886877272</v>
      </c>
      <c r="C473" s="7" t="s">
        <v>831</v>
      </c>
      <c r="D473" s="10" t="s">
        <v>662</v>
      </c>
      <c r="E473" s="10"/>
      <c r="F473" s="313"/>
      <c r="H473" s="211" t="s">
        <v>723</v>
      </c>
      <c r="I473" s="212" t="s">
        <v>90</v>
      </c>
      <c r="J473" s="7" t="s">
        <v>23</v>
      </c>
      <c r="K473" s="105" t="s">
        <v>409</v>
      </c>
      <c r="L473" s="106">
        <v>5023</v>
      </c>
      <c r="M473" s="37" t="s">
        <v>151</v>
      </c>
      <c r="N473" s="37" t="s">
        <v>34</v>
      </c>
      <c r="O473" s="220">
        <v>0.57576666658801723</v>
      </c>
      <c r="P473" s="137" t="s">
        <v>28</v>
      </c>
      <c r="Q473" s="221">
        <v>1.2895825173968655E-2</v>
      </c>
      <c r="R473" s="219"/>
      <c r="S473" s="49">
        <v>0.58323260648163333</v>
      </c>
      <c r="T473" s="59" t="s">
        <v>28</v>
      </c>
      <c r="U473" s="70">
        <v>1.2895825173968655E-2</v>
      </c>
      <c r="V473" s="217" t="s">
        <v>717</v>
      </c>
      <c r="W473" s="15">
        <v>20</v>
      </c>
      <c r="X473" s="218" t="s">
        <v>186</v>
      </c>
      <c r="Y473" s="10" t="s">
        <v>31</v>
      </c>
      <c r="Z473" s="10">
        <v>27.84</v>
      </c>
    </row>
    <row r="474" spans="1:26" ht="21.95" customHeight="1">
      <c r="A474" s="10">
        <v>-76.039194208814095</v>
      </c>
      <c r="B474" s="10">
        <v>-136.073894339465</v>
      </c>
      <c r="C474" s="7" t="s">
        <v>831</v>
      </c>
      <c r="D474" s="10" t="s">
        <v>662</v>
      </c>
      <c r="E474" s="10"/>
      <c r="F474" s="313"/>
      <c r="H474" s="211" t="s">
        <v>724</v>
      </c>
      <c r="I474" s="212" t="s">
        <v>90</v>
      </c>
      <c r="J474" s="7" t="s">
        <v>23</v>
      </c>
      <c r="K474" s="105" t="s">
        <v>409</v>
      </c>
      <c r="L474" s="106">
        <v>5030</v>
      </c>
      <c r="M474" s="37" t="s">
        <v>151</v>
      </c>
      <c r="N474" s="37" t="s">
        <v>34</v>
      </c>
      <c r="O474" s="220">
        <v>0.58028475463968499</v>
      </c>
      <c r="P474" s="137" t="s">
        <v>28</v>
      </c>
      <c r="Q474" s="221">
        <v>4.0081315579672004E-2</v>
      </c>
      <c r="R474" s="219"/>
      <c r="S474" s="49">
        <v>0.5878092803733389</v>
      </c>
      <c r="T474" s="59" t="s">
        <v>28</v>
      </c>
      <c r="U474" s="70">
        <v>4.0081315579672004E-2</v>
      </c>
      <c r="V474" s="217" t="s">
        <v>725</v>
      </c>
      <c r="W474" s="15">
        <v>20</v>
      </c>
      <c r="X474" s="218" t="s">
        <v>186</v>
      </c>
      <c r="Y474" s="10" t="s">
        <v>31</v>
      </c>
      <c r="Z474" s="10">
        <v>27.84</v>
      </c>
    </row>
    <row r="475" spans="1:26" ht="21.95" customHeight="1">
      <c r="A475" s="10">
        <v>-76.061303482575497</v>
      </c>
      <c r="B475" s="10">
        <v>-136.16899128164201</v>
      </c>
      <c r="C475" s="7" t="s">
        <v>831</v>
      </c>
      <c r="D475" s="10" t="s">
        <v>662</v>
      </c>
      <c r="E475" s="10"/>
      <c r="F475" s="313"/>
      <c r="H475" s="211" t="s">
        <v>726</v>
      </c>
      <c r="I475" s="212" t="s">
        <v>86</v>
      </c>
      <c r="J475" s="7" t="s">
        <v>23</v>
      </c>
      <c r="K475" s="105" t="s">
        <v>417</v>
      </c>
      <c r="L475" s="106">
        <v>5187</v>
      </c>
      <c r="M475" s="10" t="s">
        <v>184</v>
      </c>
      <c r="N475" s="37" t="s">
        <v>47</v>
      </c>
      <c r="O475" s="213">
        <v>0.59399999999999997</v>
      </c>
      <c r="P475" s="33" t="s">
        <v>28</v>
      </c>
      <c r="Q475" s="215">
        <v>1.7999999999999999E-2</v>
      </c>
      <c r="R475" s="219"/>
      <c r="S475" s="49">
        <v>0.59399999999999997</v>
      </c>
      <c r="T475" s="59" t="s">
        <v>28</v>
      </c>
      <c r="U475" s="70">
        <v>1.7999999999999999E-2</v>
      </c>
      <c r="V475" s="217" t="s">
        <v>727</v>
      </c>
      <c r="W475" s="15">
        <v>20</v>
      </c>
      <c r="X475" s="218" t="s">
        <v>186</v>
      </c>
      <c r="Y475" s="10" t="s">
        <v>31</v>
      </c>
      <c r="Z475" s="10">
        <v>27.84</v>
      </c>
    </row>
    <row r="476" spans="1:26" ht="21.95" customHeight="1">
      <c r="A476" s="10">
        <v>-76.061303482575497</v>
      </c>
      <c r="B476" s="10">
        <v>-136.16899128164201</v>
      </c>
      <c r="C476" s="7" t="s">
        <v>831</v>
      </c>
      <c r="D476" s="10" t="s">
        <v>662</v>
      </c>
      <c r="E476" s="10"/>
      <c r="F476" s="313"/>
      <c r="H476" s="211" t="s">
        <v>726</v>
      </c>
      <c r="I476" s="212" t="s">
        <v>86</v>
      </c>
      <c r="J476" s="7" t="s">
        <v>23</v>
      </c>
      <c r="K476" s="105" t="s">
        <v>417</v>
      </c>
      <c r="L476" s="106">
        <v>5188</v>
      </c>
      <c r="M476" s="10" t="s">
        <v>184</v>
      </c>
      <c r="N476" s="37" t="s">
        <v>47</v>
      </c>
      <c r="O476" s="213">
        <v>0.58799999999999997</v>
      </c>
      <c r="P476" s="33" t="s">
        <v>28</v>
      </c>
      <c r="Q476" s="215">
        <v>4.8000000000000001E-2</v>
      </c>
      <c r="R476" s="219"/>
      <c r="S476" s="49">
        <v>0.58799999999999997</v>
      </c>
      <c r="T476" s="59" t="s">
        <v>28</v>
      </c>
      <c r="U476" s="70">
        <v>4.8000000000000001E-2</v>
      </c>
      <c r="V476" s="217" t="s">
        <v>727</v>
      </c>
      <c r="W476" s="15">
        <v>20</v>
      </c>
      <c r="X476" s="218" t="s">
        <v>186</v>
      </c>
      <c r="Y476" s="10" t="s">
        <v>31</v>
      </c>
      <c r="Z476" s="10">
        <v>27.84</v>
      </c>
    </row>
    <row r="477" spans="1:26" ht="21.95" customHeight="1">
      <c r="A477" s="10">
        <v>-76.061303482575497</v>
      </c>
      <c r="B477" s="10">
        <v>-136.16899128164201</v>
      </c>
      <c r="C477" s="7" t="s">
        <v>831</v>
      </c>
      <c r="D477" s="10" t="s">
        <v>662</v>
      </c>
      <c r="E477" s="10"/>
      <c r="F477" s="313"/>
      <c r="H477" s="211" t="s">
        <v>726</v>
      </c>
      <c r="I477" s="212" t="s">
        <v>86</v>
      </c>
      <c r="J477" s="7" t="s">
        <v>23</v>
      </c>
      <c r="K477" s="105" t="s">
        <v>182</v>
      </c>
      <c r="L477" s="106">
        <v>5349</v>
      </c>
      <c r="M477" s="37" t="s">
        <v>151</v>
      </c>
      <c r="N477" s="37" t="s">
        <v>34</v>
      </c>
      <c r="O477" s="213">
        <v>0.56037781687415444</v>
      </c>
      <c r="P477" s="33" t="s">
        <v>28</v>
      </c>
      <c r="Q477" s="215">
        <v>2.0179271196366016E-2</v>
      </c>
      <c r="R477" s="219"/>
      <c r="S477" s="49">
        <v>0.56037781687415444</v>
      </c>
      <c r="T477" s="59" t="s">
        <v>28</v>
      </c>
      <c r="U477" s="70">
        <v>2.0179271196366016E-2</v>
      </c>
      <c r="V477" s="217" t="s">
        <v>727</v>
      </c>
      <c r="W477" s="15">
        <v>20</v>
      </c>
      <c r="X477" s="218" t="s">
        <v>186</v>
      </c>
      <c r="Y477" s="10" t="s">
        <v>31</v>
      </c>
      <c r="Z477" s="10">
        <v>27.84</v>
      </c>
    </row>
    <row r="478" spans="1:26" ht="21.95" customHeight="1">
      <c r="A478" s="10"/>
      <c r="B478" s="10"/>
      <c r="C478" s="7" t="s">
        <v>831</v>
      </c>
      <c r="D478" s="10" t="s">
        <v>662</v>
      </c>
      <c r="E478" s="10"/>
      <c r="F478" s="313"/>
      <c r="H478" s="211" t="s">
        <v>726</v>
      </c>
      <c r="I478" s="212" t="s">
        <v>86</v>
      </c>
      <c r="J478" s="7" t="s">
        <v>23</v>
      </c>
      <c r="K478" s="105"/>
      <c r="L478" s="225"/>
      <c r="M478" s="10"/>
      <c r="N478" s="37" t="s">
        <v>47</v>
      </c>
      <c r="O478" s="220">
        <v>0.57899999999999996</v>
      </c>
      <c r="P478" s="137" t="s">
        <v>28</v>
      </c>
      <c r="Q478" s="221">
        <v>3.5999999999999997E-2</v>
      </c>
      <c r="R478" s="219"/>
      <c r="S478" s="49">
        <v>0.58650786637931029</v>
      </c>
      <c r="T478" s="59" t="s">
        <v>28</v>
      </c>
      <c r="U478" s="70">
        <v>3.5999999999999997E-2</v>
      </c>
      <c r="V478" s="217" t="s">
        <v>222</v>
      </c>
      <c r="W478" s="15">
        <v>20</v>
      </c>
      <c r="X478" s="218" t="s">
        <v>186</v>
      </c>
      <c r="Y478" s="10" t="s">
        <v>31</v>
      </c>
      <c r="Z478" s="10">
        <v>27.84</v>
      </c>
    </row>
    <row r="479" spans="1:26" ht="21.95" customHeight="1">
      <c r="A479" s="10">
        <v>-76.005514849622898</v>
      </c>
      <c r="B479" s="10">
        <v>-136.25308430105201</v>
      </c>
      <c r="C479" s="7" t="s">
        <v>831</v>
      </c>
      <c r="D479" s="10" t="s">
        <v>662</v>
      </c>
      <c r="E479" s="10"/>
      <c r="F479" s="313"/>
      <c r="H479" s="211" t="s">
        <v>728</v>
      </c>
      <c r="I479" s="212" t="s">
        <v>90</v>
      </c>
      <c r="J479" s="7" t="s">
        <v>23</v>
      </c>
      <c r="K479" s="105" t="s">
        <v>420</v>
      </c>
      <c r="L479" s="106">
        <v>5141</v>
      </c>
      <c r="M479" s="37" t="s">
        <v>151</v>
      </c>
      <c r="N479" s="37" t="s">
        <v>34</v>
      </c>
      <c r="O479" s="220">
        <v>0.58941518587075536</v>
      </c>
      <c r="P479" s="137" t="s">
        <v>28</v>
      </c>
      <c r="Q479" s="221">
        <v>2.7803975548773154E-2</v>
      </c>
      <c r="R479" s="219"/>
      <c r="S479" s="49">
        <v>0.5970581054863926</v>
      </c>
      <c r="T479" s="59" t="s">
        <v>28</v>
      </c>
      <c r="U479" s="70">
        <v>2.7803975548773154E-2</v>
      </c>
      <c r="V479" s="217" t="s">
        <v>729</v>
      </c>
      <c r="W479" s="15">
        <v>20</v>
      </c>
      <c r="X479" s="218" t="s">
        <v>186</v>
      </c>
      <c r="Y479" s="10" t="s">
        <v>31</v>
      </c>
      <c r="Z479" s="10">
        <v>27.84</v>
      </c>
    </row>
    <row r="480" spans="1:26" ht="21.95" customHeight="1">
      <c r="A480" s="10"/>
      <c r="B480" s="10"/>
      <c r="C480" s="7" t="s">
        <v>831</v>
      </c>
      <c r="D480" s="10" t="s">
        <v>662</v>
      </c>
      <c r="E480" s="10"/>
      <c r="F480" s="313"/>
      <c r="H480" s="211"/>
      <c r="I480" s="228"/>
      <c r="J480" s="7" t="s">
        <v>23</v>
      </c>
      <c r="M480" s="10"/>
      <c r="N480" s="37" t="s">
        <v>47</v>
      </c>
      <c r="O480" s="237">
        <v>0.45400000000000001</v>
      </c>
      <c r="P480" s="247" t="s">
        <v>28</v>
      </c>
      <c r="Q480" s="239">
        <v>0.04</v>
      </c>
      <c r="R480" s="219"/>
      <c r="S480" s="49">
        <v>0.45988699712643677</v>
      </c>
      <c r="T480" s="59" t="s">
        <v>28</v>
      </c>
      <c r="U480" s="70">
        <v>0.04</v>
      </c>
      <c r="V480" s="242" t="s">
        <v>730</v>
      </c>
      <c r="W480" s="15">
        <v>20</v>
      </c>
      <c r="X480" s="218" t="s">
        <v>186</v>
      </c>
      <c r="Y480" s="10" t="s">
        <v>31</v>
      </c>
      <c r="Z480" s="10">
        <v>27.84</v>
      </c>
    </row>
    <row r="481" spans="1:36" ht="21.95" customHeight="1">
      <c r="A481" s="10"/>
      <c r="B481" s="10"/>
      <c r="C481" s="7" t="s">
        <v>831</v>
      </c>
      <c r="D481" s="10" t="s">
        <v>662</v>
      </c>
      <c r="E481" s="10"/>
      <c r="F481" s="313"/>
      <c r="H481" s="211"/>
      <c r="I481" s="228"/>
      <c r="J481" s="7" t="s">
        <v>23</v>
      </c>
      <c r="M481" s="10"/>
      <c r="N481" s="37" t="s">
        <v>47</v>
      </c>
      <c r="O481" s="220">
        <v>0.571021</v>
      </c>
      <c r="P481" s="229" t="s">
        <v>28</v>
      </c>
      <c r="Q481" s="221">
        <v>8.8999999999999999E-3</v>
      </c>
      <c r="R481" s="219"/>
      <c r="S481" s="49">
        <v>0.57842540305316092</v>
      </c>
      <c r="T481" s="59" t="s">
        <v>28</v>
      </c>
      <c r="U481" s="70">
        <v>8.8999999999999999E-3</v>
      </c>
      <c r="V481" s="242" t="s">
        <v>731</v>
      </c>
      <c r="W481" s="15">
        <v>20</v>
      </c>
      <c r="X481" s="218" t="s">
        <v>186</v>
      </c>
      <c r="Y481" s="10" t="s">
        <v>31</v>
      </c>
      <c r="Z481" s="10">
        <v>27.84</v>
      </c>
    </row>
    <row r="482" spans="1:36" ht="21.95" customHeight="1">
      <c r="A482" s="10"/>
      <c r="B482" s="10"/>
      <c r="C482" s="7" t="s">
        <v>831</v>
      </c>
      <c r="D482" s="10"/>
      <c r="E482" s="10"/>
      <c r="F482" s="313"/>
      <c r="H482" s="211"/>
      <c r="I482" s="228"/>
      <c r="J482" s="224"/>
      <c r="N482" s="226"/>
      <c r="O482" s="220"/>
      <c r="P482" s="229"/>
      <c r="Q482" s="221"/>
      <c r="R482" s="219"/>
      <c r="S482" s="49"/>
      <c r="T482" s="59"/>
      <c r="U482" s="70"/>
      <c r="V482" s="242"/>
      <c r="X482" s="218"/>
      <c r="Y482" s="111"/>
    </row>
    <row r="483" spans="1:36" ht="21.95" customHeight="1">
      <c r="A483" s="10"/>
      <c r="B483" s="10"/>
      <c r="C483" s="7" t="s">
        <v>831</v>
      </c>
      <c r="D483" s="10" t="s">
        <v>662</v>
      </c>
      <c r="E483" s="10"/>
      <c r="F483" s="313"/>
      <c r="G483" s="8" t="s">
        <v>732</v>
      </c>
      <c r="H483" s="9"/>
      <c r="I483" s="228"/>
      <c r="J483" s="224"/>
      <c r="K483" s="105"/>
      <c r="L483" s="106"/>
      <c r="N483" s="226"/>
      <c r="O483" s="220"/>
      <c r="P483" s="229"/>
      <c r="Q483" s="221"/>
      <c r="R483" s="219"/>
      <c r="S483" s="49"/>
      <c r="T483" s="59"/>
      <c r="V483" s="242"/>
      <c r="X483" s="218"/>
      <c r="Y483" s="111"/>
    </row>
    <row r="484" spans="1:36" ht="21.95" customHeight="1">
      <c r="A484" s="10">
        <v>-75.976714380449906</v>
      </c>
      <c r="B484" s="10">
        <v>-136.04232531932701</v>
      </c>
      <c r="C484" s="7" t="s">
        <v>831</v>
      </c>
      <c r="D484" s="10" t="s">
        <v>662</v>
      </c>
      <c r="E484" s="10"/>
      <c r="F484" s="313"/>
      <c r="H484" s="211" t="s">
        <v>733</v>
      </c>
      <c r="I484" s="212" t="s">
        <v>734</v>
      </c>
      <c r="J484" s="7" t="s">
        <v>23</v>
      </c>
      <c r="K484" s="105" t="s">
        <v>417</v>
      </c>
      <c r="L484" s="106">
        <v>5186</v>
      </c>
      <c r="M484" s="37" t="s">
        <v>151</v>
      </c>
      <c r="N484" s="37" t="s">
        <v>34</v>
      </c>
      <c r="O484" s="213">
        <v>2.672093864645638</v>
      </c>
      <c r="P484" s="214" t="s">
        <v>28</v>
      </c>
      <c r="Q484" s="215">
        <v>6.7307128916304221E-2</v>
      </c>
      <c r="R484" s="223"/>
      <c r="S484" s="61">
        <v>2.7067427829336075</v>
      </c>
      <c r="T484" s="59" t="s">
        <v>28</v>
      </c>
      <c r="U484" s="14">
        <v>6.7307128916304221E-2</v>
      </c>
      <c r="V484" s="217" t="s">
        <v>735</v>
      </c>
      <c r="W484" s="15">
        <v>20</v>
      </c>
      <c r="X484" s="218" t="s">
        <v>186</v>
      </c>
      <c r="Y484" s="10" t="s">
        <v>31</v>
      </c>
      <c r="Z484" s="10">
        <v>27.84</v>
      </c>
    </row>
    <row r="485" spans="1:36" ht="21.95" customHeight="1">
      <c r="A485" s="10">
        <v>-75.958957967156707</v>
      </c>
      <c r="B485" s="10">
        <v>-136.09205978056301</v>
      </c>
      <c r="C485" s="7" t="s">
        <v>831</v>
      </c>
      <c r="D485" s="10" t="s">
        <v>662</v>
      </c>
      <c r="E485" s="10"/>
      <c r="F485" s="313"/>
      <c r="H485" s="211" t="s">
        <v>736</v>
      </c>
      <c r="I485" s="212" t="s">
        <v>86</v>
      </c>
      <c r="J485" s="7" t="s">
        <v>23</v>
      </c>
      <c r="K485" s="105" t="s">
        <v>417</v>
      </c>
      <c r="L485" s="106">
        <v>5237</v>
      </c>
      <c r="M485" s="37" t="s">
        <v>151</v>
      </c>
      <c r="N485" s="37" t="s">
        <v>34</v>
      </c>
      <c r="O485" s="213">
        <v>2.7676124435619478</v>
      </c>
      <c r="P485" s="33" t="s">
        <v>28</v>
      </c>
      <c r="Q485" s="215">
        <v>0.10893809941731245</v>
      </c>
      <c r="R485" s="223"/>
      <c r="S485" s="61">
        <v>2.8034999468710664</v>
      </c>
      <c r="T485" s="59" t="s">
        <v>28</v>
      </c>
      <c r="U485" s="14">
        <v>0.10893809941731245</v>
      </c>
      <c r="V485" s="217" t="s">
        <v>737</v>
      </c>
      <c r="W485" s="15">
        <v>20</v>
      </c>
      <c r="X485" s="218" t="s">
        <v>186</v>
      </c>
      <c r="Y485" s="10" t="s">
        <v>31</v>
      </c>
      <c r="Z485" s="10">
        <v>27.84</v>
      </c>
    </row>
    <row r="486" spans="1:36" ht="21.95" customHeight="1">
      <c r="A486" s="10">
        <v>-75.956904738583702</v>
      </c>
      <c r="B486" s="10">
        <v>-136.05618503106299</v>
      </c>
      <c r="C486" s="7" t="s">
        <v>831</v>
      </c>
      <c r="D486" s="10" t="s">
        <v>662</v>
      </c>
      <c r="E486" s="10"/>
      <c r="F486" s="313"/>
      <c r="H486" s="211" t="s">
        <v>738</v>
      </c>
      <c r="I486" s="212" t="s">
        <v>86</v>
      </c>
      <c r="J486" s="7" t="s">
        <v>23</v>
      </c>
      <c r="K486" s="105" t="s">
        <v>417</v>
      </c>
      <c r="L486" s="106">
        <v>5198</v>
      </c>
      <c r="M486" s="37" t="s">
        <v>151</v>
      </c>
      <c r="N486" s="37" t="s">
        <v>34</v>
      </c>
      <c r="O486" s="213">
        <v>2.822515722126044</v>
      </c>
      <c r="P486" s="33" t="s">
        <v>28</v>
      </c>
      <c r="Q486" s="215">
        <v>0.24216484520598483</v>
      </c>
      <c r="R486" s="223"/>
      <c r="S486" s="61">
        <v>2.8591151537240145</v>
      </c>
      <c r="T486" s="59" t="s">
        <v>28</v>
      </c>
      <c r="U486" s="14">
        <v>0.24216484520598483</v>
      </c>
      <c r="V486" s="217" t="s">
        <v>739</v>
      </c>
      <c r="W486" s="15">
        <v>20</v>
      </c>
      <c r="X486" s="218" t="s">
        <v>186</v>
      </c>
      <c r="Y486" s="10" t="s">
        <v>31</v>
      </c>
      <c r="Z486" s="10">
        <v>27.84</v>
      </c>
    </row>
    <row r="487" spans="1:36" ht="21.95" customHeight="1">
      <c r="A487" s="10">
        <v>-75.957711779115996</v>
      </c>
      <c r="B487" s="10">
        <v>-136.06246831435101</v>
      </c>
      <c r="C487" s="7" t="s">
        <v>831</v>
      </c>
      <c r="D487" s="10" t="s">
        <v>662</v>
      </c>
      <c r="E487" s="10"/>
      <c r="F487" s="313"/>
      <c r="H487" s="211" t="s">
        <v>740</v>
      </c>
      <c r="I487" s="212" t="s">
        <v>90</v>
      </c>
      <c r="J487" s="7" t="s">
        <v>23</v>
      </c>
      <c r="K487" s="105" t="s">
        <v>417</v>
      </c>
      <c r="L487" s="106">
        <v>5199</v>
      </c>
      <c r="M487" s="37" t="s">
        <v>151</v>
      </c>
      <c r="N487" s="37" t="s">
        <v>34</v>
      </c>
      <c r="O487" s="213">
        <v>2.7221424601024222</v>
      </c>
      <c r="P487" s="33" t="s">
        <v>28</v>
      </c>
      <c r="Q487" s="215">
        <v>8.6284036206840942E-2</v>
      </c>
      <c r="R487" s="248"/>
      <c r="S487" s="61">
        <v>2.7574403562265948</v>
      </c>
      <c r="T487" s="59" t="s">
        <v>28</v>
      </c>
      <c r="U487" s="14">
        <v>8.6284036206840942E-2</v>
      </c>
      <c r="V487" s="217" t="s">
        <v>741</v>
      </c>
      <c r="W487" s="15">
        <v>20</v>
      </c>
      <c r="X487" s="218" t="s">
        <v>186</v>
      </c>
      <c r="Y487" s="10" t="s">
        <v>31</v>
      </c>
      <c r="Z487" s="10">
        <v>27.84</v>
      </c>
    </row>
    <row r="488" spans="1:36" ht="21.95" customHeight="1">
      <c r="A488" s="10">
        <v>-75.962959465041394</v>
      </c>
      <c r="B488" s="10">
        <v>-136.02037954699099</v>
      </c>
      <c r="C488" s="7" t="s">
        <v>831</v>
      </c>
      <c r="D488" s="10" t="s">
        <v>662</v>
      </c>
      <c r="E488" s="10"/>
      <c r="F488" s="313"/>
      <c r="H488" s="211" t="s">
        <v>742</v>
      </c>
      <c r="I488" s="212" t="s">
        <v>86</v>
      </c>
      <c r="J488" s="7" t="s">
        <v>23</v>
      </c>
      <c r="K488" s="105" t="s">
        <v>417</v>
      </c>
      <c r="L488" s="106">
        <v>5201</v>
      </c>
      <c r="M488" s="37" t="s">
        <v>151</v>
      </c>
      <c r="N488" s="37" t="s">
        <v>34</v>
      </c>
      <c r="O488" s="213">
        <v>2.758725512835126</v>
      </c>
      <c r="P488" s="33" t="s">
        <v>28</v>
      </c>
      <c r="Q488" s="215">
        <v>0.12113360096291441</v>
      </c>
      <c r="R488" s="223"/>
      <c r="S488" s="61">
        <v>2.7944977797221044</v>
      </c>
      <c r="T488" s="59" t="s">
        <v>28</v>
      </c>
      <c r="U488" s="14">
        <v>0.12113360096291441</v>
      </c>
      <c r="V488" s="217" t="s">
        <v>743</v>
      </c>
      <c r="W488" s="15">
        <v>20</v>
      </c>
      <c r="X488" s="218" t="s">
        <v>186</v>
      </c>
      <c r="Y488" s="10" t="s">
        <v>31</v>
      </c>
      <c r="Z488" s="10">
        <v>27.84</v>
      </c>
    </row>
    <row r="489" spans="1:36" ht="21.95" customHeight="1">
      <c r="A489" s="10">
        <v>-75.961549902422504</v>
      </c>
      <c r="B489" s="10">
        <v>-136.06559205401001</v>
      </c>
      <c r="C489" s="7" t="s">
        <v>831</v>
      </c>
      <c r="D489" s="10" t="s">
        <v>662</v>
      </c>
      <c r="E489" s="10"/>
      <c r="F489" s="313"/>
      <c r="H489" s="211" t="s">
        <v>744</v>
      </c>
      <c r="I489" s="212" t="s">
        <v>90</v>
      </c>
      <c r="J489" s="7" t="s">
        <v>23</v>
      </c>
      <c r="K489" s="105" t="s">
        <v>417</v>
      </c>
      <c r="L489" s="106">
        <v>5186</v>
      </c>
      <c r="M489" s="37" t="s">
        <v>151</v>
      </c>
      <c r="N489" s="37" t="s">
        <v>34</v>
      </c>
      <c r="O489" s="213">
        <v>2.684273328831277</v>
      </c>
      <c r="P489" s="33" t="s">
        <v>28</v>
      </c>
      <c r="Q489" s="215">
        <v>0.12625646235468746</v>
      </c>
      <c r="R489" s="219"/>
      <c r="S489" s="61">
        <v>2.7190801776713664</v>
      </c>
      <c r="T489" s="59" t="s">
        <v>28</v>
      </c>
      <c r="U489" s="14">
        <v>0.12625646235468746</v>
      </c>
      <c r="V489" s="217" t="s">
        <v>741</v>
      </c>
      <c r="W489" s="15">
        <v>20</v>
      </c>
      <c r="X489" s="218" t="s">
        <v>186</v>
      </c>
      <c r="Y489" s="10" t="s">
        <v>31</v>
      </c>
      <c r="Z489" s="10">
        <v>27.84</v>
      </c>
    </row>
    <row r="490" spans="1:36" ht="21.95" customHeight="1">
      <c r="A490" s="10"/>
      <c r="B490" s="10"/>
      <c r="C490" s="7" t="s">
        <v>831</v>
      </c>
      <c r="D490" s="10" t="s">
        <v>662</v>
      </c>
      <c r="E490" s="10"/>
      <c r="F490" s="313"/>
      <c r="H490" s="211"/>
      <c r="I490" s="228"/>
      <c r="J490" s="7" t="s">
        <v>23</v>
      </c>
      <c r="K490" s="105"/>
      <c r="L490" s="225"/>
      <c r="M490" s="10"/>
      <c r="N490" s="37" t="s">
        <v>47</v>
      </c>
      <c r="O490" s="213">
        <v>2.738</v>
      </c>
      <c r="P490" s="214" t="s">
        <v>28</v>
      </c>
      <c r="Q490" s="215">
        <v>6.3E-2</v>
      </c>
      <c r="R490" s="219"/>
      <c r="S490" s="249">
        <v>2.7735035201149425</v>
      </c>
      <c r="T490" s="250" t="s">
        <v>28</v>
      </c>
      <c r="U490" s="14">
        <v>6.3E-2</v>
      </c>
      <c r="V490" s="242" t="s">
        <v>745</v>
      </c>
      <c r="W490" s="15">
        <v>20</v>
      </c>
      <c r="X490" s="218" t="s">
        <v>186</v>
      </c>
      <c r="Y490" s="10" t="s">
        <v>31</v>
      </c>
      <c r="Z490" s="10">
        <v>27.84</v>
      </c>
    </row>
    <row r="491" spans="1:36" ht="21.95" customHeight="1">
      <c r="A491" s="10"/>
      <c r="B491" s="10"/>
      <c r="C491" s="10"/>
      <c r="D491" s="10"/>
      <c r="E491" s="10"/>
      <c r="F491" s="313"/>
      <c r="H491" s="211"/>
      <c r="I491" s="228"/>
      <c r="J491" s="224"/>
      <c r="K491" s="105"/>
      <c r="L491" s="225"/>
      <c r="N491" s="226"/>
      <c r="O491" s="213"/>
      <c r="P491" s="214"/>
      <c r="Q491" s="215"/>
      <c r="R491" s="219"/>
      <c r="S491" s="249"/>
      <c r="T491" s="250"/>
      <c r="V491" s="242"/>
      <c r="X491" s="218"/>
      <c r="Y491" s="111"/>
    </row>
    <row r="492" spans="1:36" ht="21.95" customHeight="1">
      <c r="A492" s="10"/>
      <c r="B492" s="10"/>
      <c r="C492" s="10"/>
      <c r="D492" s="10"/>
      <c r="E492" s="10"/>
      <c r="F492" s="313"/>
      <c r="H492" s="211"/>
      <c r="I492" s="228"/>
      <c r="J492" s="224"/>
      <c r="K492" s="105"/>
      <c r="L492" s="225"/>
      <c r="N492" s="226"/>
      <c r="O492" s="213"/>
      <c r="P492" s="214"/>
      <c r="Q492" s="215"/>
      <c r="R492" s="219"/>
      <c r="S492" s="249"/>
      <c r="T492" s="250"/>
      <c r="V492" s="242"/>
      <c r="X492" s="218"/>
      <c r="Y492" s="111"/>
    </row>
    <row r="493" spans="1:36" ht="21.95" customHeight="1">
      <c r="A493" s="11"/>
      <c r="B493" s="11"/>
      <c r="C493" s="11"/>
      <c r="D493" s="11"/>
      <c r="E493" s="308" t="s">
        <v>808</v>
      </c>
      <c r="F493" s="311"/>
      <c r="G493" s="11"/>
      <c r="H493" s="148"/>
      <c r="I493" s="81"/>
      <c r="J493" s="62"/>
      <c r="K493" s="150"/>
      <c r="L493" s="95"/>
      <c r="M493" s="81"/>
      <c r="O493" s="151"/>
      <c r="P493" s="95"/>
      <c r="Q493" s="141"/>
      <c r="S493" s="152"/>
      <c r="T493" s="153"/>
      <c r="U493" s="154"/>
      <c r="AA493" s="13"/>
      <c r="AB493" s="13"/>
      <c r="AC493" s="13"/>
      <c r="AD493" s="13"/>
      <c r="AE493" s="13"/>
      <c r="AF493" s="13"/>
      <c r="AG493" s="13"/>
      <c r="AH493" s="13"/>
      <c r="AI493" s="13"/>
      <c r="AJ493" s="13"/>
    </row>
    <row r="494" spans="1:36" ht="21.95" customHeight="1">
      <c r="A494" s="10"/>
      <c r="B494" s="10"/>
      <c r="C494" s="7" t="s">
        <v>746</v>
      </c>
      <c r="D494" s="7" t="s">
        <v>746</v>
      </c>
      <c r="G494" s="8" t="s">
        <v>823</v>
      </c>
      <c r="K494" s="105"/>
      <c r="L494" s="225"/>
      <c r="O494" s="94"/>
      <c r="P494" s="95"/>
      <c r="Q494" s="96"/>
      <c r="S494" s="49"/>
      <c r="T494" s="59"/>
    </row>
    <row r="495" spans="1:36" ht="21.95" customHeight="1">
      <c r="A495" s="251">
        <v>-76.505809999999997</v>
      </c>
      <c r="B495" s="252" t="s">
        <v>747</v>
      </c>
      <c r="C495" s="7" t="s">
        <v>746</v>
      </c>
      <c r="D495" s="7" t="s">
        <v>746</v>
      </c>
      <c r="H495" s="16">
        <v>28</v>
      </c>
      <c r="I495" s="7" t="s">
        <v>22</v>
      </c>
      <c r="J495" s="81" t="s">
        <v>265</v>
      </c>
      <c r="K495" s="105"/>
      <c r="L495" s="225"/>
      <c r="M495" s="7" t="s">
        <v>174</v>
      </c>
      <c r="O495" s="97">
        <v>3.4</v>
      </c>
      <c r="P495" s="342" t="s">
        <v>28</v>
      </c>
      <c r="Q495" s="98">
        <v>0.6</v>
      </c>
      <c r="S495" s="97">
        <v>3.5</v>
      </c>
      <c r="T495" s="342" t="s">
        <v>28</v>
      </c>
      <c r="U495" s="98">
        <v>0.6</v>
      </c>
      <c r="W495" s="15">
        <v>5</v>
      </c>
      <c r="X495" s="88" t="s">
        <v>754</v>
      </c>
      <c r="Y495" s="10" t="s">
        <v>177</v>
      </c>
    </row>
    <row r="496" spans="1:36" ht="21.95" customHeight="1">
      <c r="A496" s="251">
        <v>-76.505809999999997</v>
      </c>
      <c r="B496" s="252" t="s">
        <v>747</v>
      </c>
      <c r="C496" s="7" t="s">
        <v>746</v>
      </c>
      <c r="D496" s="7" t="s">
        <v>746</v>
      </c>
      <c r="H496" s="16">
        <v>30</v>
      </c>
      <c r="I496" s="7" t="s">
        <v>22</v>
      </c>
      <c r="J496" s="81" t="s">
        <v>265</v>
      </c>
      <c r="K496" s="105"/>
      <c r="L496" s="225"/>
      <c r="M496" s="7" t="s">
        <v>174</v>
      </c>
      <c r="O496" s="97">
        <v>4.5999999999999996</v>
      </c>
      <c r="P496" s="342" t="s">
        <v>28</v>
      </c>
      <c r="Q496" s="98">
        <v>1</v>
      </c>
      <c r="S496" s="97">
        <v>4.7</v>
      </c>
      <c r="T496" s="342" t="s">
        <v>28</v>
      </c>
      <c r="U496" s="98">
        <v>1</v>
      </c>
      <c r="W496" s="15">
        <v>5</v>
      </c>
      <c r="X496" s="88" t="s">
        <v>754</v>
      </c>
      <c r="Y496" s="10" t="s">
        <v>177</v>
      </c>
    </row>
    <row r="497" spans="1:36" ht="21.95" customHeight="1">
      <c r="A497" s="251">
        <v>-76.505809999999997</v>
      </c>
      <c r="B497" s="252" t="s">
        <v>747</v>
      </c>
      <c r="C497" s="7" t="s">
        <v>746</v>
      </c>
      <c r="D497" s="7" t="s">
        <v>746</v>
      </c>
      <c r="H497" s="253" t="s">
        <v>748</v>
      </c>
      <c r="I497" s="7" t="s">
        <v>53</v>
      </c>
      <c r="J497" s="7" t="s">
        <v>23</v>
      </c>
      <c r="K497" s="7" t="s">
        <v>96</v>
      </c>
      <c r="M497" s="7" t="s">
        <v>26</v>
      </c>
      <c r="N497" s="37" t="s">
        <v>34</v>
      </c>
      <c r="O497" s="254">
        <v>1.39</v>
      </c>
      <c r="P497" s="255" t="s">
        <v>28</v>
      </c>
      <c r="Q497" s="256">
        <v>0.04</v>
      </c>
      <c r="S497" s="61">
        <v>1.4085300035932447</v>
      </c>
      <c r="T497" s="255" t="s">
        <v>28</v>
      </c>
      <c r="U497" s="256">
        <v>0.04</v>
      </c>
      <c r="V497" s="13" t="s">
        <v>205</v>
      </c>
      <c r="W497" s="15">
        <v>21</v>
      </c>
      <c r="X497" s="10" t="s">
        <v>30</v>
      </c>
      <c r="Y497" s="10" t="s">
        <v>31</v>
      </c>
      <c r="Z497" s="10">
        <v>27.83</v>
      </c>
    </row>
    <row r="498" spans="1:36" ht="21.95" customHeight="1">
      <c r="A498" s="252">
        <v>-76.511050817477994</v>
      </c>
      <c r="B498" s="252">
        <v>-144.14939965153599</v>
      </c>
      <c r="C498" s="7" t="s">
        <v>746</v>
      </c>
      <c r="D498" s="7" t="s">
        <v>746</v>
      </c>
      <c r="H498" s="253" t="s">
        <v>749</v>
      </c>
      <c r="I498" s="7" t="s">
        <v>53</v>
      </c>
      <c r="J498" s="7" t="s">
        <v>23</v>
      </c>
      <c r="K498" s="7" t="s">
        <v>96</v>
      </c>
      <c r="M498" s="7" t="s">
        <v>26</v>
      </c>
      <c r="N498" s="37" t="s">
        <v>34</v>
      </c>
      <c r="O498" s="254">
        <v>1.38</v>
      </c>
      <c r="P498" s="255" t="s">
        <v>28</v>
      </c>
      <c r="Q498" s="256">
        <v>3.0000000000000002E-2</v>
      </c>
      <c r="S498" s="61">
        <v>1.398396694214876</v>
      </c>
      <c r="T498" s="255" t="s">
        <v>28</v>
      </c>
      <c r="U498" s="256">
        <v>3.0000000000000002E-2</v>
      </c>
      <c r="V498" s="13" t="s">
        <v>205</v>
      </c>
      <c r="W498" s="15">
        <v>21</v>
      </c>
      <c r="X498" s="10" t="s">
        <v>30</v>
      </c>
      <c r="Y498" s="10" t="s">
        <v>31</v>
      </c>
      <c r="Z498" s="10">
        <v>27.83</v>
      </c>
      <c r="AA498" s="87"/>
      <c r="AB498" s="87"/>
      <c r="AC498" s="87"/>
      <c r="AD498" s="87"/>
      <c r="AE498" s="87"/>
      <c r="AF498" s="87"/>
      <c r="AG498" s="87"/>
      <c r="AH498" s="87"/>
      <c r="AI498" s="87"/>
      <c r="AJ498" s="87"/>
    </row>
    <row r="499" spans="1:36" ht="21.95" customHeight="1">
      <c r="A499" s="10"/>
      <c r="B499" s="10"/>
      <c r="C499" s="10"/>
      <c r="H499" s="253"/>
      <c r="O499" s="254"/>
      <c r="P499" s="255"/>
      <c r="Q499" s="256"/>
      <c r="S499" s="61">
        <v>1.4</v>
      </c>
      <c r="T499" s="257" t="s">
        <v>28</v>
      </c>
      <c r="U499" s="258">
        <v>0.05</v>
      </c>
      <c r="V499" s="13" t="s">
        <v>248</v>
      </c>
      <c r="W499" s="15">
        <v>21</v>
      </c>
      <c r="X499" s="10" t="s">
        <v>30</v>
      </c>
      <c r="AA499" s="87"/>
      <c r="AB499" s="87"/>
      <c r="AC499" s="87"/>
      <c r="AD499" s="87"/>
      <c r="AE499" s="87"/>
      <c r="AF499" s="87"/>
      <c r="AG499" s="87"/>
      <c r="AH499" s="87"/>
      <c r="AI499" s="87"/>
      <c r="AJ499" s="87"/>
    </row>
    <row r="500" spans="1:36" ht="21.95" customHeight="1">
      <c r="A500" s="11"/>
      <c r="B500" s="11"/>
      <c r="C500" s="11"/>
      <c r="D500" s="11"/>
      <c r="E500" s="308" t="s">
        <v>806</v>
      </c>
      <c r="F500" s="311"/>
      <c r="G500" s="11"/>
      <c r="H500" s="148"/>
      <c r="I500" s="81"/>
      <c r="J500" s="62"/>
      <c r="K500" s="150"/>
      <c r="L500" s="95"/>
      <c r="M500" s="81"/>
      <c r="O500" s="151"/>
      <c r="P500" s="95"/>
      <c r="Q500" s="141"/>
      <c r="S500" s="152"/>
      <c r="T500" s="153"/>
      <c r="U500" s="154"/>
      <c r="AA500" s="13"/>
      <c r="AB500" s="13"/>
      <c r="AC500" s="13"/>
      <c r="AD500" s="13"/>
      <c r="AE500" s="13"/>
      <c r="AF500" s="13"/>
      <c r="AG500" s="13"/>
      <c r="AH500" s="13"/>
      <c r="AI500" s="13"/>
      <c r="AJ500" s="13"/>
    </row>
    <row r="501" spans="1:36" ht="21.95" customHeight="1">
      <c r="A501" s="10"/>
      <c r="B501" s="10"/>
      <c r="C501" s="7" t="s">
        <v>750</v>
      </c>
      <c r="D501" s="7" t="s">
        <v>750</v>
      </c>
      <c r="G501" s="8" t="s">
        <v>751</v>
      </c>
      <c r="H501" s="9"/>
      <c r="O501" s="97"/>
      <c r="P501" s="62"/>
      <c r="Q501" s="98"/>
      <c r="S501" s="49"/>
      <c r="T501" s="59"/>
      <c r="AA501" s="87"/>
      <c r="AB501" s="87"/>
      <c r="AC501" s="87"/>
      <c r="AD501" s="87"/>
      <c r="AE501" s="87"/>
      <c r="AF501" s="87"/>
      <c r="AG501" s="87"/>
      <c r="AH501" s="87"/>
      <c r="AI501" s="87"/>
      <c r="AJ501" s="87"/>
    </row>
    <row r="502" spans="1:36" s="87" customFormat="1" ht="21.95" customHeight="1">
      <c r="A502" s="10">
        <v>-74.396308996644905</v>
      </c>
      <c r="B502" s="10">
        <v>-99.171996832210993</v>
      </c>
      <c r="C502" s="7" t="s">
        <v>750</v>
      </c>
      <c r="D502" s="7" t="s">
        <v>750</v>
      </c>
      <c r="E502" s="7"/>
      <c r="F502" s="310"/>
      <c r="G502" s="8"/>
      <c r="H502" s="259" t="s">
        <v>752</v>
      </c>
      <c r="I502" s="81" t="s">
        <v>22</v>
      </c>
      <c r="J502" s="81" t="s">
        <v>265</v>
      </c>
      <c r="K502" s="158"/>
      <c r="L502" s="158"/>
      <c r="M502" s="159" t="s">
        <v>174</v>
      </c>
      <c r="N502" s="88"/>
      <c r="O502" s="97">
        <v>3.6</v>
      </c>
      <c r="P502" s="62" t="s">
        <v>28</v>
      </c>
      <c r="Q502" s="98">
        <v>0.4</v>
      </c>
      <c r="R502" s="82"/>
      <c r="S502" s="139">
        <v>3.6964799999999998</v>
      </c>
      <c r="T502" s="257" t="s">
        <v>28</v>
      </c>
      <c r="U502" s="14">
        <v>0.4</v>
      </c>
      <c r="V502" s="142" t="s">
        <v>753</v>
      </c>
      <c r="W502" s="15">
        <v>5</v>
      </c>
      <c r="X502" s="88" t="s">
        <v>754</v>
      </c>
      <c r="Y502" s="10" t="s">
        <v>177</v>
      </c>
      <c r="Z502" s="88"/>
    </row>
    <row r="503" spans="1:36" s="87" customFormat="1" ht="21.95" customHeight="1">
      <c r="A503" s="10"/>
      <c r="B503" s="10"/>
      <c r="C503" s="7" t="s">
        <v>750</v>
      </c>
      <c r="D503" s="7" t="s">
        <v>750</v>
      </c>
      <c r="E503" s="7"/>
      <c r="F503" s="310"/>
      <c r="G503" s="8" t="s">
        <v>755</v>
      </c>
      <c r="H503" s="259"/>
      <c r="I503" s="81"/>
      <c r="J503" s="81"/>
      <c r="K503" s="158"/>
      <c r="L503" s="158"/>
      <c r="M503" s="159"/>
      <c r="N503" s="88"/>
      <c r="O503" s="97"/>
      <c r="P503" s="62"/>
      <c r="Q503" s="98"/>
      <c r="R503" s="82"/>
      <c r="S503" s="139"/>
      <c r="T503" s="59"/>
      <c r="U503" s="14"/>
      <c r="V503" s="142"/>
      <c r="W503" s="15"/>
      <c r="X503" s="88"/>
      <c r="Y503" s="81"/>
      <c r="Z503" s="88"/>
    </row>
    <row r="504" spans="1:36" s="87" customFormat="1" ht="21.95" customHeight="1">
      <c r="A504" s="10">
        <v>-74.7790292571202</v>
      </c>
      <c r="B504" s="10">
        <v>-99.370872633509194</v>
      </c>
      <c r="C504" s="7" t="s">
        <v>750</v>
      </c>
      <c r="D504" s="7" t="s">
        <v>750</v>
      </c>
      <c r="E504" s="7"/>
      <c r="F504" s="310"/>
      <c r="G504" s="8"/>
      <c r="H504" s="260" t="s">
        <v>756</v>
      </c>
      <c r="I504" s="81" t="s">
        <v>22</v>
      </c>
      <c r="J504" s="81" t="s">
        <v>265</v>
      </c>
      <c r="K504" s="158"/>
      <c r="L504" s="158"/>
      <c r="M504" s="159" t="s">
        <v>174</v>
      </c>
      <c r="N504" s="261"/>
      <c r="O504" s="97">
        <v>4.9000000000000004</v>
      </c>
      <c r="P504" s="62" t="s">
        <v>28</v>
      </c>
      <c r="Q504" s="98">
        <v>0.6</v>
      </c>
      <c r="R504" s="82"/>
      <c r="S504" s="139">
        <v>5.03132</v>
      </c>
      <c r="T504" s="100" t="s">
        <v>28</v>
      </c>
      <c r="U504" s="101">
        <v>0.6</v>
      </c>
      <c r="V504" s="262" t="s">
        <v>757</v>
      </c>
      <c r="W504" s="15">
        <v>5</v>
      </c>
      <c r="X504" s="88" t="s">
        <v>754</v>
      </c>
      <c r="Y504" s="10" t="s">
        <v>177</v>
      </c>
      <c r="Z504" s="88"/>
    </row>
    <row r="505" spans="1:36" s="87" customFormat="1" ht="21.95" customHeight="1">
      <c r="A505" s="10">
        <v>-74.7790292571202</v>
      </c>
      <c r="B505" s="10">
        <v>-99.370872633509194</v>
      </c>
      <c r="C505" s="7" t="s">
        <v>750</v>
      </c>
      <c r="D505" s="7" t="s">
        <v>750</v>
      </c>
      <c r="E505" s="7"/>
      <c r="F505" s="310"/>
      <c r="G505" s="8"/>
      <c r="H505" s="263" t="s">
        <v>758</v>
      </c>
      <c r="I505" s="81" t="s">
        <v>22</v>
      </c>
      <c r="J505" s="81" t="s">
        <v>265</v>
      </c>
      <c r="K505" s="158"/>
      <c r="L505" s="158"/>
      <c r="M505" s="159" t="s">
        <v>174</v>
      </c>
      <c r="N505" s="261"/>
      <c r="O505" s="97">
        <v>4.5999999999999996</v>
      </c>
      <c r="P505" s="62" t="s">
        <v>28</v>
      </c>
      <c r="Q505" s="98">
        <v>0.4</v>
      </c>
      <c r="R505" s="82"/>
      <c r="S505" s="139">
        <v>4.723279999999999</v>
      </c>
      <c r="T505" s="100" t="s">
        <v>28</v>
      </c>
      <c r="U505" s="101">
        <v>0.4</v>
      </c>
      <c r="V505" s="262"/>
      <c r="W505" s="15">
        <v>5</v>
      </c>
      <c r="X505" s="88" t="s">
        <v>754</v>
      </c>
      <c r="Y505" s="10" t="s">
        <v>177</v>
      </c>
      <c r="Z505" s="88"/>
    </row>
    <row r="506" spans="1:36" s="87" customFormat="1" ht="21.95" customHeight="1">
      <c r="A506" s="10">
        <v>-74.7790292571202</v>
      </c>
      <c r="B506" s="10">
        <v>-99.370872633509194</v>
      </c>
      <c r="C506" s="7" t="s">
        <v>750</v>
      </c>
      <c r="D506" s="7" t="s">
        <v>750</v>
      </c>
      <c r="E506" s="7"/>
      <c r="F506" s="310"/>
      <c r="G506" s="8"/>
      <c r="H506" s="264" t="s">
        <v>759</v>
      </c>
      <c r="I506" s="81" t="s">
        <v>22</v>
      </c>
      <c r="J506" s="81" t="s">
        <v>265</v>
      </c>
      <c r="K506" s="158"/>
      <c r="L506" s="158"/>
      <c r="M506" s="159" t="s">
        <v>174</v>
      </c>
      <c r="N506" s="261"/>
      <c r="O506" s="97">
        <v>5</v>
      </c>
      <c r="P506" s="62" t="s">
        <v>28</v>
      </c>
      <c r="Q506" s="98">
        <v>0.6</v>
      </c>
      <c r="R506" s="82"/>
      <c r="S506" s="139">
        <v>5.1339999999999995</v>
      </c>
      <c r="T506" s="100" t="s">
        <v>28</v>
      </c>
      <c r="U506" s="101">
        <v>0.6</v>
      </c>
      <c r="V506" s="262"/>
      <c r="W506" s="15">
        <v>5</v>
      </c>
      <c r="X506" s="88" t="s">
        <v>754</v>
      </c>
      <c r="Y506" s="10" t="s">
        <v>177</v>
      </c>
      <c r="Z506" s="88"/>
    </row>
    <row r="507" spans="1:36" s="87" customFormat="1" ht="21.95" customHeight="1">
      <c r="A507" s="10">
        <v>-74.7790292571202</v>
      </c>
      <c r="B507" s="10">
        <v>-99.370872633509194</v>
      </c>
      <c r="C507" s="7" t="s">
        <v>750</v>
      </c>
      <c r="D507" s="7" t="s">
        <v>750</v>
      </c>
      <c r="E507" s="7"/>
      <c r="F507" s="310"/>
      <c r="G507" s="8"/>
      <c r="H507" s="264">
        <v>42</v>
      </c>
      <c r="I507" s="81" t="s">
        <v>22</v>
      </c>
      <c r="J507" s="81"/>
      <c r="K507" s="158"/>
      <c r="L507" s="158"/>
      <c r="M507" s="159"/>
      <c r="N507" s="261" t="s">
        <v>47</v>
      </c>
      <c r="O507" s="97"/>
      <c r="P507" s="62"/>
      <c r="Q507" s="98"/>
      <c r="R507" s="82"/>
      <c r="S507" s="139">
        <v>4.9000000000000004</v>
      </c>
      <c r="T507" s="100" t="s">
        <v>28</v>
      </c>
      <c r="U507" s="101">
        <v>0.6</v>
      </c>
      <c r="V507" s="262" t="s">
        <v>222</v>
      </c>
      <c r="W507" s="15"/>
      <c r="X507" s="88"/>
      <c r="Y507" s="81"/>
      <c r="Z507" s="88"/>
      <c r="AA507" s="11"/>
      <c r="AB507" s="11"/>
      <c r="AC507" s="11"/>
      <c r="AD507" s="11"/>
      <c r="AE507" s="11"/>
      <c r="AF507" s="11"/>
      <c r="AG507" s="11"/>
      <c r="AH507" s="11"/>
      <c r="AI507" s="11"/>
      <c r="AJ507" s="11"/>
    </row>
    <row r="508" spans="1:36" s="87" customFormat="1" ht="21.95" customHeight="1">
      <c r="A508" s="10">
        <v>-74.7790292571202</v>
      </c>
      <c r="B508" s="10">
        <v>-99.370872633509194</v>
      </c>
      <c r="C508" s="7" t="s">
        <v>750</v>
      </c>
      <c r="D508" s="7" t="s">
        <v>750</v>
      </c>
      <c r="E508" s="7"/>
      <c r="F508" s="310"/>
      <c r="G508" s="8"/>
      <c r="H508" s="148" t="s">
        <v>760</v>
      </c>
      <c r="I508" s="81" t="s">
        <v>22</v>
      </c>
      <c r="J508" s="81" t="s">
        <v>265</v>
      </c>
      <c r="K508" s="158"/>
      <c r="L508" s="158"/>
      <c r="M508" s="159" t="s">
        <v>174</v>
      </c>
      <c r="N508" s="265"/>
      <c r="O508" s="97">
        <v>5.5</v>
      </c>
      <c r="P508" s="62" t="s">
        <v>28</v>
      </c>
      <c r="Q508" s="98">
        <v>3.8</v>
      </c>
      <c r="R508" s="82"/>
      <c r="S508" s="139">
        <v>5.6463000000000001</v>
      </c>
      <c r="T508" s="100" t="s">
        <v>28</v>
      </c>
      <c r="U508" s="101">
        <v>3.8</v>
      </c>
      <c r="V508" s="266" t="s">
        <v>761</v>
      </c>
      <c r="W508" s="15">
        <v>5</v>
      </c>
      <c r="X508" s="88" t="s">
        <v>754</v>
      </c>
      <c r="Y508" s="10" t="s">
        <v>177</v>
      </c>
      <c r="Z508" s="88"/>
      <c r="AA508" s="11"/>
      <c r="AB508" s="11"/>
      <c r="AC508" s="11"/>
      <c r="AD508" s="11"/>
      <c r="AE508" s="11"/>
      <c r="AF508" s="11"/>
      <c r="AG508" s="11"/>
      <c r="AH508" s="11"/>
      <c r="AI508" s="11"/>
      <c r="AJ508" s="11"/>
    </row>
    <row r="509" spans="1:36" s="87" customFormat="1" ht="21.95" customHeight="1">
      <c r="A509" s="10">
        <v>-74.7790292571202</v>
      </c>
      <c r="B509" s="10">
        <v>-99.370872633509194</v>
      </c>
      <c r="C509" s="7" t="s">
        <v>750</v>
      </c>
      <c r="D509" s="7" t="s">
        <v>750</v>
      </c>
      <c r="E509" s="7"/>
      <c r="F509" s="310"/>
      <c r="G509" s="8"/>
      <c r="H509" s="267" t="s">
        <v>762</v>
      </c>
      <c r="I509" s="81" t="s">
        <v>22</v>
      </c>
      <c r="J509" s="81" t="s">
        <v>265</v>
      </c>
      <c r="K509" s="158"/>
      <c r="L509" s="158"/>
      <c r="M509" s="159" t="s">
        <v>174</v>
      </c>
      <c r="N509" s="268"/>
      <c r="O509" s="97">
        <v>8.5</v>
      </c>
      <c r="P509" s="62" t="s">
        <v>28</v>
      </c>
      <c r="Q509" s="98">
        <v>2</v>
      </c>
      <c r="R509" s="82"/>
      <c r="S509" s="139">
        <v>8.7260999999999989</v>
      </c>
      <c r="T509" s="100" t="s">
        <v>28</v>
      </c>
      <c r="U509" s="101">
        <v>2</v>
      </c>
      <c r="V509" s="269" t="s">
        <v>763</v>
      </c>
      <c r="W509" s="15">
        <v>5</v>
      </c>
      <c r="X509" s="88" t="s">
        <v>754</v>
      </c>
      <c r="Y509" s="10" t="s">
        <v>177</v>
      </c>
      <c r="Z509" s="88"/>
      <c r="AA509" s="11"/>
      <c r="AB509" s="11"/>
      <c r="AC509" s="11"/>
      <c r="AD509" s="11"/>
      <c r="AE509" s="11"/>
      <c r="AF509" s="11"/>
      <c r="AG509" s="11"/>
      <c r="AH509" s="11"/>
      <c r="AI509" s="11"/>
      <c r="AJ509" s="11"/>
    </row>
    <row r="510" spans="1:36" s="87" customFormat="1" ht="21.95" customHeight="1">
      <c r="A510" s="10">
        <v>-74.7790292571202</v>
      </c>
      <c r="B510" s="10">
        <v>-99.370872633509194</v>
      </c>
      <c r="C510" s="7" t="s">
        <v>750</v>
      </c>
      <c r="D510" s="7" t="s">
        <v>750</v>
      </c>
      <c r="E510" s="7"/>
      <c r="F510" s="310"/>
      <c r="G510" s="8"/>
      <c r="H510" s="148" t="s">
        <v>764</v>
      </c>
      <c r="I510" s="81" t="s">
        <v>22</v>
      </c>
      <c r="J510" s="81" t="s">
        <v>265</v>
      </c>
      <c r="K510" s="158"/>
      <c r="L510" s="158"/>
      <c r="M510" s="159" t="s">
        <v>174</v>
      </c>
      <c r="N510" s="270"/>
      <c r="O510" s="97">
        <v>4.9000000000000004</v>
      </c>
      <c r="P510" s="62" t="s">
        <v>28</v>
      </c>
      <c r="Q510" s="98">
        <v>3.2</v>
      </c>
      <c r="R510" s="82"/>
      <c r="S510" s="139">
        <v>5.03132</v>
      </c>
      <c r="T510" s="100" t="s">
        <v>28</v>
      </c>
      <c r="U510" s="101">
        <v>3.2</v>
      </c>
      <c r="V510" s="271" t="s">
        <v>765</v>
      </c>
      <c r="W510" s="15">
        <v>5</v>
      </c>
      <c r="X510" s="88" t="s">
        <v>754</v>
      </c>
      <c r="Y510" s="10" t="s">
        <v>177</v>
      </c>
      <c r="Z510" s="88"/>
      <c r="AA510" s="11"/>
      <c r="AB510" s="11"/>
      <c r="AC510" s="11"/>
      <c r="AD510" s="11"/>
      <c r="AE510" s="11"/>
      <c r="AF510" s="11"/>
      <c r="AG510" s="11"/>
      <c r="AH510" s="11"/>
      <c r="AI510" s="11"/>
      <c r="AJ510" s="11"/>
    </row>
    <row r="511" spans="1:36" ht="21.95" customHeight="1">
      <c r="A511" s="10"/>
      <c r="B511" s="10"/>
      <c r="C511" s="10"/>
      <c r="D511" s="10"/>
      <c r="E511" s="10"/>
      <c r="F511" s="313"/>
      <c r="H511" s="9"/>
      <c r="K511" s="105"/>
      <c r="L511" s="106"/>
      <c r="S511" s="49"/>
      <c r="T511" s="59"/>
    </row>
    <row r="512" spans="1:36" ht="21.95" customHeight="1">
      <c r="A512" s="11"/>
      <c r="B512" s="11"/>
      <c r="C512" s="11"/>
      <c r="D512" s="11"/>
      <c r="E512" s="308" t="s">
        <v>807</v>
      </c>
      <c r="F512" s="311"/>
      <c r="G512" s="11"/>
      <c r="H512" s="148"/>
      <c r="I512" s="81"/>
      <c r="J512" s="62"/>
      <c r="K512" s="150"/>
      <c r="L512" s="95"/>
      <c r="M512" s="81"/>
      <c r="O512" s="151"/>
      <c r="P512" s="95"/>
      <c r="Q512" s="141"/>
      <c r="S512" s="152"/>
      <c r="T512" s="153"/>
      <c r="U512" s="154"/>
      <c r="AA512" s="13"/>
      <c r="AB512" s="13"/>
      <c r="AC512" s="13"/>
      <c r="AD512" s="13"/>
      <c r="AE512" s="13"/>
      <c r="AF512" s="13"/>
      <c r="AG512" s="13"/>
      <c r="AH512" s="13"/>
      <c r="AI512" s="13"/>
      <c r="AJ512" s="13"/>
    </row>
    <row r="513" spans="1:26" ht="58.5" customHeight="1">
      <c r="A513" s="10">
        <v>-73.506802261567302</v>
      </c>
      <c r="B513" s="10">
        <v>-94.342670189246604</v>
      </c>
      <c r="C513" s="10" t="s">
        <v>766</v>
      </c>
      <c r="D513" s="10" t="s">
        <v>766</v>
      </c>
      <c r="E513" s="10"/>
      <c r="F513" s="313"/>
      <c r="H513" s="9"/>
      <c r="I513" s="7" t="s">
        <v>22</v>
      </c>
      <c r="J513" s="7" t="s">
        <v>23</v>
      </c>
      <c r="K513" s="272"/>
      <c r="L513" s="273"/>
      <c r="M513" s="7" t="s">
        <v>26</v>
      </c>
      <c r="N513" s="10" t="s">
        <v>34</v>
      </c>
      <c r="O513" s="11">
        <v>7.63</v>
      </c>
      <c r="P513" s="7" t="s">
        <v>28</v>
      </c>
      <c r="Q513" s="147">
        <v>0.11</v>
      </c>
      <c r="S513" s="61">
        <v>7.6792872947894359</v>
      </c>
      <c r="T513" s="12" t="s">
        <v>28</v>
      </c>
      <c r="U513" s="14">
        <v>0.11</v>
      </c>
      <c r="V513" s="13" t="s">
        <v>767</v>
      </c>
      <c r="W513" s="15">
        <v>14</v>
      </c>
      <c r="X513" s="10" t="s">
        <v>768</v>
      </c>
      <c r="Y513" s="10" t="s">
        <v>31</v>
      </c>
      <c r="Z513" s="10">
        <v>28.02</v>
      </c>
    </row>
    <row r="514" spans="1:26" ht="24" customHeight="1">
      <c r="K514" s="272"/>
      <c r="L514" s="273"/>
    </row>
    <row r="515" spans="1:26" ht="24" customHeight="1">
      <c r="K515" s="105"/>
      <c r="L515" s="106"/>
      <c r="X515" s="10">
        <v>345</v>
      </c>
    </row>
    <row r="516" spans="1:26" ht="24" customHeight="1">
      <c r="K516" s="272"/>
      <c r="L516" s="273"/>
    </row>
    <row r="517" spans="1:26" ht="24" customHeight="1">
      <c r="K517" s="272"/>
      <c r="L517" s="273"/>
    </row>
    <row r="518" spans="1:26" ht="24" customHeight="1">
      <c r="K518" s="105"/>
      <c r="L518" s="106"/>
    </row>
    <row r="519" spans="1:26" ht="24" customHeight="1">
      <c r="A519" s="11"/>
      <c r="B519" s="11"/>
      <c r="C519" s="11"/>
      <c r="D519" s="11"/>
      <c r="E519" s="11"/>
      <c r="F519" s="311"/>
      <c r="G519" s="11"/>
      <c r="H519" s="9"/>
      <c r="K519" s="105"/>
      <c r="L519" s="106"/>
      <c r="R519" s="11"/>
      <c r="U519" s="147"/>
      <c r="V519" s="17"/>
      <c r="X519" s="17"/>
    </row>
    <row r="520" spans="1:26" ht="24" customHeight="1">
      <c r="A520" s="11"/>
      <c r="B520" s="11"/>
      <c r="C520" s="11"/>
      <c r="D520" s="11"/>
      <c r="E520" s="11"/>
      <c r="F520" s="311"/>
      <c r="G520" s="11"/>
      <c r="H520" s="9"/>
      <c r="K520" s="105"/>
      <c r="L520" s="106"/>
      <c r="R520" s="11"/>
      <c r="U520" s="147"/>
      <c r="V520" s="17"/>
      <c r="X520" s="17"/>
    </row>
    <row r="521" spans="1:26" ht="24" customHeight="1">
      <c r="A521" s="11"/>
      <c r="B521" s="11"/>
      <c r="C521" s="11"/>
      <c r="D521" s="11"/>
      <c r="E521" s="11"/>
      <c r="F521" s="311"/>
      <c r="G521" s="11"/>
      <c r="H521" s="9"/>
      <c r="K521" s="272"/>
      <c r="L521" s="273"/>
      <c r="R521" s="11"/>
      <c r="U521" s="147"/>
      <c r="V521" s="17"/>
      <c r="X521" s="17"/>
    </row>
    <row r="522" spans="1:26" ht="24" customHeight="1">
      <c r="A522" s="11"/>
      <c r="B522" s="11"/>
      <c r="C522" s="11"/>
      <c r="D522" s="11"/>
      <c r="E522" s="11"/>
      <c r="F522" s="311"/>
      <c r="G522" s="11"/>
      <c r="H522" s="9"/>
      <c r="K522" s="272"/>
      <c r="L522" s="273"/>
      <c r="R522" s="11"/>
      <c r="U522" s="147"/>
      <c r="V522" s="17"/>
      <c r="X522" s="17"/>
    </row>
    <row r="523" spans="1:26" ht="24" customHeight="1">
      <c r="A523" s="11"/>
      <c r="B523" s="11"/>
      <c r="C523" s="11"/>
      <c r="D523" s="11"/>
      <c r="E523" s="11"/>
      <c r="F523" s="311"/>
      <c r="G523" s="11"/>
      <c r="H523" s="9"/>
      <c r="K523" s="272"/>
      <c r="L523" s="273"/>
      <c r="R523" s="11"/>
      <c r="U523" s="147"/>
      <c r="V523" s="17"/>
      <c r="X523" s="17"/>
    </row>
    <row r="524" spans="1:26" ht="24" customHeight="1">
      <c r="A524" s="11"/>
      <c r="B524" s="11"/>
      <c r="C524" s="11"/>
      <c r="D524" s="11"/>
      <c r="E524" s="11"/>
      <c r="F524" s="311"/>
      <c r="G524" s="11"/>
      <c r="H524" s="9"/>
      <c r="K524" s="105"/>
      <c r="L524" s="106"/>
      <c r="R524" s="11"/>
      <c r="U524" s="147"/>
      <c r="V524" s="17"/>
      <c r="X524" s="17"/>
    </row>
    <row r="525" spans="1:26" ht="24" customHeight="1">
      <c r="A525" s="11"/>
      <c r="B525" s="11"/>
      <c r="C525" s="11"/>
      <c r="D525" s="11"/>
      <c r="E525" s="11"/>
      <c r="F525" s="311"/>
      <c r="G525" s="11"/>
      <c r="H525" s="9"/>
      <c r="K525" s="105"/>
      <c r="L525" s="106"/>
      <c r="R525" s="11"/>
      <c r="U525" s="147"/>
      <c r="V525" s="17"/>
      <c r="X525" s="17"/>
    </row>
    <row r="526" spans="1:26" ht="24" customHeight="1">
      <c r="A526" s="11"/>
      <c r="B526" s="11"/>
      <c r="C526" s="11"/>
      <c r="D526" s="11"/>
      <c r="E526" s="11"/>
      <c r="F526" s="311"/>
      <c r="G526" s="11"/>
      <c r="H526" s="9"/>
      <c r="K526" s="105"/>
      <c r="L526" s="106"/>
      <c r="R526" s="11"/>
      <c r="U526" s="147"/>
      <c r="V526" s="17"/>
      <c r="X526" s="17"/>
    </row>
    <row r="527" spans="1:26" ht="24" customHeight="1">
      <c r="A527" s="11"/>
      <c r="B527" s="11"/>
      <c r="C527" s="11"/>
      <c r="D527" s="11"/>
      <c r="E527" s="11"/>
      <c r="F527" s="311"/>
      <c r="G527" s="11"/>
      <c r="H527" s="9"/>
      <c r="K527" s="105"/>
      <c r="L527" s="106"/>
      <c r="R527" s="11"/>
      <c r="U527" s="147"/>
      <c r="V527" s="17"/>
      <c r="X527" s="17"/>
    </row>
    <row r="528" spans="1:26" ht="24" customHeight="1">
      <c r="A528" s="11"/>
      <c r="B528" s="11"/>
      <c r="C528" s="11"/>
      <c r="D528" s="11"/>
      <c r="E528" s="11"/>
      <c r="F528" s="311"/>
      <c r="G528" s="11"/>
      <c r="H528" s="9"/>
      <c r="K528" s="272"/>
      <c r="L528" s="273"/>
      <c r="R528" s="11"/>
      <c r="U528" s="147"/>
      <c r="V528" s="17"/>
      <c r="X528" s="17"/>
    </row>
    <row r="529" spans="1:24" ht="24" customHeight="1">
      <c r="A529" s="11"/>
      <c r="B529" s="11"/>
      <c r="C529" s="11"/>
      <c r="D529" s="11"/>
      <c r="E529" s="11"/>
      <c r="F529" s="311"/>
      <c r="G529" s="11"/>
      <c r="H529" s="9"/>
      <c r="K529" s="272"/>
      <c r="L529" s="273"/>
      <c r="R529" s="11"/>
      <c r="U529" s="147"/>
      <c r="V529" s="17"/>
      <c r="X529" s="17"/>
    </row>
    <row r="530" spans="1:24" ht="24" customHeight="1">
      <c r="A530" s="11"/>
      <c r="B530" s="11"/>
      <c r="C530" s="11"/>
      <c r="D530" s="11"/>
      <c r="E530" s="11"/>
      <c r="F530" s="311"/>
      <c r="G530" s="11"/>
      <c r="H530" s="9"/>
      <c r="K530" s="272"/>
      <c r="L530" s="273"/>
      <c r="R530" s="11"/>
      <c r="U530" s="147"/>
      <c r="V530" s="17"/>
      <c r="X530" s="17"/>
    </row>
    <row r="531" spans="1:24">
      <c r="A531" s="11"/>
      <c r="B531" s="11"/>
      <c r="C531" s="11"/>
      <c r="D531" s="11"/>
      <c r="E531" s="11"/>
      <c r="F531" s="311"/>
      <c r="G531" s="11"/>
      <c r="H531" s="9"/>
      <c r="K531" s="105"/>
      <c r="L531" s="106"/>
      <c r="R531" s="11"/>
      <c r="U531" s="147"/>
      <c r="V531" s="17"/>
      <c r="X531" s="17"/>
    </row>
    <row r="532" spans="1:24">
      <c r="A532" s="11"/>
      <c r="B532" s="11"/>
      <c r="C532" s="11"/>
      <c r="D532" s="11"/>
      <c r="E532" s="11"/>
      <c r="F532" s="311"/>
      <c r="G532" s="11"/>
      <c r="H532" s="9"/>
      <c r="K532" s="272"/>
      <c r="L532" s="273"/>
      <c r="R532" s="11"/>
      <c r="U532" s="147"/>
      <c r="V532" s="17"/>
      <c r="X532" s="17"/>
    </row>
    <row r="533" spans="1:24">
      <c r="A533" s="11"/>
      <c r="B533" s="11"/>
      <c r="C533" s="11"/>
      <c r="D533" s="11"/>
      <c r="E533" s="11"/>
      <c r="F533" s="311"/>
      <c r="G533" s="11"/>
      <c r="H533" s="9"/>
      <c r="K533" s="105"/>
      <c r="L533" s="106"/>
      <c r="R533" s="11"/>
      <c r="U533" s="147"/>
      <c r="V533" s="17"/>
      <c r="X533" s="17"/>
    </row>
    <row r="534" spans="1:24">
      <c r="A534" s="11"/>
      <c r="B534" s="11"/>
      <c r="C534" s="11"/>
      <c r="D534" s="11"/>
      <c r="E534" s="11"/>
      <c r="F534" s="311"/>
      <c r="G534" s="11"/>
      <c r="H534" s="9"/>
      <c r="K534" s="105"/>
      <c r="L534" s="106"/>
      <c r="R534" s="11"/>
      <c r="U534" s="147"/>
      <c r="V534" s="17"/>
      <c r="X534" s="17"/>
    </row>
    <row r="535" spans="1:24">
      <c r="A535" s="11"/>
      <c r="B535" s="11"/>
      <c r="C535" s="11"/>
      <c r="D535" s="11"/>
      <c r="E535" s="11"/>
      <c r="F535" s="311"/>
      <c r="G535" s="11"/>
      <c r="H535" s="9"/>
      <c r="K535" s="272"/>
      <c r="L535" s="273"/>
      <c r="R535" s="11"/>
      <c r="U535" s="147"/>
      <c r="V535" s="17"/>
      <c r="X535" s="17"/>
    </row>
    <row r="536" spans="1:24">
      <c r="A536" s="11"/>
      <c r="B536" s="11"/>
      <c r="C536" s="11"/>
      <c r="D536" s="11"/>
      <c r="E536" s="11"/>
      <c r="F536" s="311"/>
      <c r="G536" s="11"/>
      <c r="H536" s="9"/>
      <c r="K536" s="272"/>
      <c r="L536" s="273"/>
      <c r="R536" s="11"/>
      <c r="U536" s="147"/>
      <c r="V536" s="17"/>
      <c r="X536" s="17"/>
    </row>
    <row r="537" spans="1:24">
      <c r="A537" s="11"/>
      <c r="B537" s="11"/>
      <c r="C537" s="11"/>
      <c r="D537" s="11"/>
      <c r="E537" s="11"/>
      <c r="F537" s="311"/>
      <c r="G537" s="11"/>
      <c r="H537" s="9"/>
      <c r="K537" s="105"/>
      <c r="L537" s="106"/>
      <c r="R537" s="11"/>
      <c r="U537" s="147"/>
      <c r="V537" s="17"/>
      <c r="X537" s="17"/>
    </row>
    <row r="538" spans="1:24">
      <c r="A538" s="11"/>
      <c r="B538" s="11"/>
      <c r="C538" s="11"/>
      <c r="D538" s="11"/>
      <c r="E538" s="11"/>
      <c r="F538" s="311"/>
      <c r="G538" s="11"/>
      <c r="H538" s="9"/>
      <c r="K538" s="272"/>
      <c r="L538" s="273"/>
      <c r="R538" s="11"/>
      <c r="U538" s="147"/>
      <c r="V538" s="17"/>
      <c r="X538" s="17"/>
    </row>
    <row r="539" spans="1:24">
      <c r="A539" s="11"/>
      <c r="B539" s="11"/>
      <c r="C539" s="11"/>
      <c r="D539" s="11"/>
      <c r="E539" s="11"/>
      <c r="F539" s="311"/>
      <c r="G539" s="11"/>
      <c r="H539" s="9"/>
      <c r="K539" s="272"/>
      <c r="L539" s="273"/>
      <c r="R539" s="11"/>
      <c r="U539" s="147"/>
      <c r="V539" s="17"/>
      <c r="X539" s="17"/>
    </row>
    <row r="540" spans="1:24">
      <c r="A540" s="11"/>
      <c r="B540" s="11"/>
      <c r="C540" s="11"/>
      <c r="D540" s="11"/>
      <c r="E540" s="11"/>
      <c r="F540" s="311"/>
      <c r="G540" s="11"/>
      <c r="H540" s="9"/>
      <c r="K540" s="105"/>
      <c r="L540" s="106"/>
      <c r="R540" s="11"/>
      <c r="U540" s="147"/>
      <c r="V540" s="17"/>
      <c r="X540" s="17"/>
    </row>
    <row r="541" spans="1:24">
      <c r="A541" s="11"/>
      <c r="B541" s="11"/>
      <c r="C541" s="11"/>
      <c r="D541" s="11"/>
      <c r="E541" s="11"/>
      <c r="F541" s="311"/>
      <c r="G541" s="11"/>
      <c r="H541" s="9"/>
      <c r="K541" s="272"/>
      <c r="L541" s="273"/>
      <c r="R541" s="11"/>
      <c r="U541" s="147"/>
      <c r="V541" s="17"/>
      <c r="X541" s="17"/>
    </row>
    <row r="542" spans="1:24">
      <c r="A542" s="11"/>
      <c r="B542" s="11"/>
      <c r="C542" s="11"/>
      <c r="D542" s="11"/>
      <c r="E542" s="11"/>
      <c r="F542" s="311"/>
      <c r="G542" s="11"/>
      <c r="H542" s="9"/>
      <c r="K542" s="272"/>
      <c r="L542" s="273"/>
      <c r="R542" s="11"/>
      <c r="U542" s="147"/>
      <c r="V542" s="17"/>
      <c r="X542" s="17"/>
    </row>
    <row r="543" spans="1:24">
      <c r="A543" s="11"/>
      <c r="B543" s="11"/>
      <c r="C543" s="11"/>
      <c r="D543" s="11"/>
      <c r="E543" s="11"/>
      <c r="F543" s="311"/>
      <c r="G543" s="11"/>
      <c r="H543" s="9"/>
      <c r="K543" s="272"/>
      <c r="L543" s="273"/>
      <c r="R543" s="11"/>
      <c r="U543" s="147"/>
      <c r="V543" s="17"/>
      <c r="X543" s="17"/>
    </row>
    <row r="544" spans="1:24">
      <c r="A544" s="11"/>
      <c r="B544" s="11"/>
      <c r="C544" s="11"/>
      <c r="D544" s="11"/>
      <c r="E544" s="11"/>
      <c r="F544" s="311"/>
      <c r="G544" s="11"/>
      <c r="H544" s="9"/>
      <c r="K544" s="272"/>
      <c r="L544" s="273"/>
      <c r="R544" s="11"/>
      <c r="U544" s="147"/>
      <c r="V544" s="17"/>
      <c r="X544" s="17"/>
    </row>
  </sheetData>
  <printOptions gridLines="1"/>
  <pageMargins left="0.75" right="0.75" top="1" bottom="0.6" header="0.5" footer="0.5"/>
  <pageSetup scale="71" fitToHeight="0" orientation="landscape" r:id="rId1"/>
  <headerFooter alignWithMargins="0">
    <oddHeader>&amp;CTable 1. &amp;X40&amp;XAr/&amp;X39&amp;XAr Furnace Step-Heating and Laser-Fusion Results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topLeftCell="B7" zoomScale="150" zoomScaleNormal="150" zoomScalePageLayoutView="150" workbookViewId="0">
      <selection activeCell="B13" sqref="B13"/>
    </sheetView>
  </sheetViews>
  <sheetFormatPr defaultColWidth="8.85546875" defaultRowHeight="11.25"/>
  <cols>
    <col min="1" max="1" width="10.85546875" style="274" customWidth="1"/>
    <col min="2" max="2" width="122.42578125" style="275" customWidth="1"/>
    <col min="3" max="16384" width="8.85546875" style="274"/>
  </cols>
  <sheetData>
    <row r="1" spans="1:43">
      <c r="B1" s="275" t="s">
        <v>788</v>
      </c>
    </row>
    <row r="2" spans="1:43" s="296" customFormat="1" ht="33.75">
      <c r="A2" s="296" t="s">
        <v>787</v>
      </c>
      <c r="B2" s="295" t="s">
        <v>786</v>
      </c>
    </row>
    <row r="3" spans="1:43" s="296" customFormat="1">
      <c r="A3" s="296" t="s">
        <v>834</v>
      </c>
      <c r="B3" s="295" t="s">
        <v>832</v>
      </c>
    </row>
    <row r="4" spans="1:43" s="296" customFormat="1" ht="22.5">
      <c r="A4" s="296" t="s">
        <v>785</v>
      </c>
      <c r="B4" s="295" t="s">
        <v>833</v>
      </c>
    </row>
    <row r="5" spans="1:43">
      <c r="A5" s="296" t="s">
        <v>835</v>
      </c>
      <c r="B5" s="295" t="s">
        <v>784</v>
      </c>
    </row>
    <row r="6" spans="1:43" ht="33.75">
      <c r="B6" s="295" t="s">
        <v>783</v>
      </c>
    </row>
    <row r="7" spans="1:43" ht="33.75">
      <c r="A7" s="274" t="s">
        <v>836</v>
      </c>
      <c r="B7" s="277" t="s">
        <v>782</v>
      </c>
      <c r="H7" s="283"/>
      <c r="J7" s="294"/>
      <c r="K7" s="293"/>
      <c r="M7" s="276"/>
      <c r="N7" s="293"/>
      <c r="P7" s="276"/>
      <c r="S7" s="293"/>
      <c r="T7" s="292" t="s">
        <v>781</v>
      </c>
      <c r="U7" s="276"/>
      <c r="V7" s="47" t="s">
        <v>779</v>
      </c>
      <c r="W7" s="291" t="s">
        <v>780</v>
      </c>
      <c r="X7" s="290" t="s">
        <v>779</v>
      </c>
      <c r="Y7" s="289" t="s">
        <v>778</v>
      </c>
      <c r="Z7" s="288" t="s">
        <v>777</v>
      </c>
      <c r="AA7" s="287" t="s">
        <v>776</v>
      </c>
      <c r="AB7" s="285" t="s">
        <v>28</v>
      </c>
      <c r="AC7" s="286" t="s">
        <v>775</v>
      </c>
      <c r="AD7" s="285" t="s">
        <v>774</v>
      </c>
      <c r="AE7" s="284"/>
      <c r="AF7" s="281" t="s">
        <v>10</v>
      </c>
      <c r="AG7" s="276"/>
      <c r="AH7" s="283"/>
      <c r="AI7" s="282"/>
      <c r="AJ7" s="281" t="s">
        <v>11</v>
      </c>
      <c r="AK7" s="279"/>
      <c r="AL7" s="281"/>
      <c r="AM7" s="276" t="s">
        <v>773</v>
      </c>
      <c r="AN7" s="280" t="s">
        <v>13</v>
      </c>
      <c r="AO7" s="47" t="s">
        <v>14</v>
      </c>
      <c r="AP7" s="47" t="s">
        <v>15</v>
      </c>
      <c r="AQ7" s="47" t="s">
        <v>16</v>
      </c>
    </row>
    <row r="8" spans="1:43" ht="22.5">
      <c r="A8" s="274" t="s">
        <v>837</v>
      </c>
      <c r="B8" s="276" t="s">
        <v>772</v>
      </c>
    </row>
    <row r="9" spans="1:43" ht="22.5">
      <c r="A9" s="274" t="s">
        <v>838</v>
      </c>
      <c r="B9" s="276" t="s">
        <v>771</v>
      </c>
    </row>
    <row r="11" spans="1:43" ht="22.5">
      <c r="A11" s="274" t="s">
        <v>839</v>
      </c>
      <c r="B11" s="276" t="s">
        <v>770</v>
      </c>
    </row>
    <row r="12" spans="1:43" ht="45">
      <c r="A12" s="274" t="s">
        <v>840</v>
      </c>
      <c r="B12" s="276" t="s">
        <v>769</v>
      </c>
    </row>
    <row r="13" spans="1:43">
      <c r="A13" s="274" t="s">
        <v>865</v>
      </c>
      <c r="B13" s="279" t="s">
        <v>866</v>
      </c>
    </row>
    <row r="14" spans="1:43">
      <c r="A14" s="274" t="s">
        <v>867</v>
      </c>
      <c r="B14" s="279" t="s">
        <v>868</v>
      </c>
    </row>
    <row r="15" spans="1:43" ht="12.75">
      <c r="B15" s="278"/>
    </row>
    <row r="16" spans="1:43">
      <c r="B16" s="277"/>
    </row>
    <row r="17" spans="2:2">
      <c r="B17" s="27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7"/>
  <sheetViews>
    <sheetView workbookViewId="0">
      <selection activeCell="B23" sqref="A1:B23"/>
    </sheetView>
  </sheetViews>
  <sheetFormatPr defaultRowHeight="12.75"/>
  <cols>
    <col min="1" max="1" width="9.140625" style="345"/>
    <col min="2" max="2" width="30.7109375" style="10" customWidth="1"/>
  </cols>
  <sheetData>
    <row r="1" spans="1:2">
      <c r="A1" s="6" t="s">
        <v>864</v>
      </c>
      <c r="B1" s="1" t="s">
        <v>14</v>
      </c>
    </row>
    <row r="2" spans="1:2">
      <c r="A2" s="15">
        <v>1</v>
      </c>
      <c r="B2" s="10" t="s">
        <v>176</v>
      </c>
    </row>
    <row r="3" spans="1:2">
      <c r="A3" s="15">
        <v>2</v>
      </c>
      <c r="B3" s="88" t="s">
        <v>571</v>
      </c>
    </row>
    <row r="4" spans="1:2">
      <c r="A4" s="15">
        <v>3</v>
      </c>
      <c r="B4" s="88" t="s">
        <v>647</v>
      </c>
    </row>
    <row r="5" spans="1:2">
      <c r="A5" s="15">
        <v>4</v>
      </c>
      <c r="B5" s="88" t="s">
        <v>451</v>
      </c>
    </row>
    <row r="6" spans="1:2">
      <c r="A6" s="15">
        <v>5</v>
      </c>
      <c r="B6" s="88" t="s">
        <v>754</v>
      </c>
    </row>
    <row r="7" spans="1:2">
      <c r="A7" s="15">
        <v>5</v>
      </c>
      <c r="B7" s="88" t="s">
        <v>754</v>
      </c>
    </row>
    <row r="8" spans="1:2">
      <c r="A8" s="15">
        <v>6</v>
      </c>
      <c r="B8" s="88" t="s">
        <v>556</v>
      </c>
    </row>
    <row r="9" spans="1:2">
      <c r="A9" s="15">
        <v>7</v>
      </c>
      <c r="B9" s="88" t="s">
        <v>429</v>
      </c>
    </row>
    <row r="10" spans="1:2">
      <c r="A10" s="15">
        <v>8</v>
      </c>
      <c r="B10" s="10" t="s">
        <v>423</v>
      </c>
    </row>
    <row r="11" spans="1:2">
      <c r="A11" s="15">
        <v>9</v>
      </c>
      <c r="B11" s="88" t="s">
        <v>267</v>
      </c>
    </row>
    <row r="12" spans="1:2">
      <c r="A12" s="15">
        <v>10</v>
      </c>
      <c r="B12" s="88" t="s">
        <v>856</v>
      </c>
    </row>
    <row r="13" spans="1:2">
      <c r="A13" s="15">
        <v>11</v>
      </c>
      <c r="B13" s="10" t="s">
        <v>511</v>
      </c>
    </row>
    <row r="14" spans="1:2">
      <c r="A14" s="15">
        <v>12</v>
      </c>
      <c r="B14" s="88" t="s">
        <v>469</v>
      </c>
    </row>
    <row r="15" spans="1:2">
      <c r="A15" s="15">
        <v>13</v>
      </c>
      <c r="B15" s="88" t="s">
        <v>159</v>
      </c>
    </row>
    <row r="16" spans="1:2">
      <c r="A16" s="15">
        <v>14</v>
      </c>
      <c r="B16" s="10" t="s">
        <v>768</v>
      </c>
    </row>
    <row r="17" spans="1:2">
      <c r="A17" s="15">
        <v>15</v>
      </c>
      <c r="B17" s="88" t="s">
        <v>848</v>
      </c>
    </row>
    <row r="18" spans="1:2">
      <c r="A18" s="15">
        <v>16</v>
      </c>
      <c r="B18" s="10" t="s">
        <v>202</v>
      </c>
    </row>
    <row r="19" spans="1:2">
      <c r="A19" s="15">
        <v>17</v>
      </c>
      <c r="B19" s="10" t="s">
        <v>542</v>
      </c>
    </row>
    <row r="20" spans="1:2">
      <c r="A20" s="15">
        <v>18</v>
      </c>
      <c r="B20" s="10" t="s">
        <v>45</v>
      </c>
    </row>
    <row r="21" spans="1:2">
      <c r="A21" s="15">
        <v>19</v>
      </c>
      <c r="B21" s="10" t="s">
        <v>595</v>
      </c>
    </row>
    <row r="22" spans="1:2">
      <c r="A22" s="15">
        <v>20</v>
      </c>
      <c r="B22" s="10" t="s">
        <v>186</v>
      </c>
    </row>
    <row r="23" spans="1:2">
      <c r="A23" s="15">
        <v>21</v>
      </c>
      <c r="B23" s="10" t="s">
        <v>30</v>
      </c>
    </row>
    <row r="24" spans="1:2">
      <c r="B24" s="88"/>
    </row>
    <row r="25" spans="1:2">
      <c r="B25" s="88"/>
    </row>
    <row r="26" spans="1:2">
      <c r="B26" s="88"/>
    </row>
    <row r="27" spans="1:2">
      <c r="B27" s="88"/>
    </row>
    <row r="28" spans="1:2">
      <c r="B28" s="88"/>
    </row>
    <row r="29" spans="1:2">
      <c r="B29" s="88"/>
    </row>
    <row r="30" spans="1:2">
      <c r="B30" s="88"/>
    </row>
    <row r="31" spans="1:2">
      <c r="B31" s="88"/>
    </row>
    <row r="32" spans="1:2">
      <c r="B32" s="88"/>
    </row>
    <row r="33" spans="2:2">
      <c r="B33" s="88"/>
    </row>
    <row r="34" spans="2:2">
      <c r="B34" s="88"/>
    </row>
    <row r="35" spans="2:2">
      <c r="B35" s="88"/>
    </row>
    <row r="36" spans="2:2">
      <c r="B36" s="88"/>
    </row>
    <row r="38" spans="2:2">
      <c r="B38" s="88"/>
    </row>
    <row r="39" spans="2:2">
      <c r="B39" s="88"/>
    </row>
    <row r="40" spans="2:2">
      <c r="B40" s="88"/>
    </row>
    <row r="41" spans="2:2">
      <c r="B41" s="88"/>
    </row>
    <row r="42" spans="2:2">
      <c r="B42" s="88"/>
    </row>
    <row r="43" spans="2:2">
      <c r="B43" s="88"/>
    </row>
    <row r="44" spans="2:2">
      <c r="B44" s="88"/>
    </row>
    <row r="45" spans="2:2">
      <c r="B45" s="88"/>
    </row>
    <row r="46" spans="2:2">
      <c r="B46" s="88"/>
    </row>
    <row r="47" spans="2:2">
      <c r="B47" s="88"/>
    </row>
    <row r="48" spans="2:2">
      <c r="B48" s="88"/>
    </row>
    <row r="49" spans="2:2">
      <c r="B49" s="88"/>
    </row>
    <row r="50" spans="2:2">
      <c r="B50" s="88"/>
    </row>
    <row r="51" spans="2:2">
      <c r="B51" s="88"/>
    </row>
    <row r="52" spans="2:2">
      <c r="B52" s="88"/>
    </row>
    <row r="53" spans="2:2">
      <c r="B53" s="88"/>
    </row>
    <row r="54" spans="2:2">
      <c r="B54" s="88"/>
    </row>
    <row r="55" spans="2:2">
      <c r="B55" s="88"/>
    </row>
    <row r="56" spans="2:2">
      <c r="B56" s="88"/>
    </row>
    <row r="57" spans="2:2">
      <c r="B57" s="88"/>
    </row>
    <row r="58" spans="2:2">
      <c r="B58" s="88"/>
    </row>
    <row r="59" spans="2:2">
      <c r="B59" s="88"/>
    </row>
    <row r="60" spans="2:2">
      <c r="B60" s="88"/>
    </row>
    <row r="61" spans="2:2">
      <c r="B61" s="88"/>
    </row>
    <row r="62" spans="2:2">
      <c r="B62" s="88"/>
    </row>
    <row r="63" spans="2:2">
      <c r="B63" s="88"/>
    </row>
    <row r="64" spans="2:2">
      <c r="B64" s="88"/>
    </row>
    <row r="65" spans="2:2" ht="21.75" customHeight="1">
      <c r="B65" s="88"/>
    </row>
    <row r="66" spans="2:2">
      <c r="B66" s="88"/>
    </row>
    <row r="67" spans="2:2">
      <c r="B67" s="88"/>
    </row>
    <row r="68" spans="2:2">
      <c r="B68" s="88"/>
    </row>
    <row r="69" spans="2:2">
      <c r="B69" s="88"/>
    </row>
    <row r="70" spans="2:2">
      <c r="B70" s="88"/>
    </row>
    <row r="71" spans="2:2">
      <c r="B71" s="88"/>
    </row>
    <row r="72" spans="2:2">
      <c r="B72" s="88"/>
    </row>
    <row r="73" spans="2:2">
      <c r="B73" s="88"/>
    </row>
    <row r="74" spans="2:2">
      <c r="B74" s="88"/>
    </row>
    <row r="75" spans="2:2">
      <c r="B75" s="88"/>
    </row>
    <row r="76" spans="2:2">
      <c r="B76" s="88"/>
    </row>
    <row r="77" spans="2:2">
      <c r="B77" s="88"/>
    </row>
    <row r="78" spans="2:2">
      <c r="B78" s="88"/>
    </row>
    <row r="226" spans="2:2">
      <c r="B226" s="218"/>
    </row>
    <row r="227" spans="2:2">
      <c r="B227" s="218"/>
    </row>
    <row r="228" spans="2:2">
      <c r="B228" s="218"/>
    </row>
    <row r="229" spans="2:2">
      <c r="B229" s="218"/>
    </row>
    <row r="230" spans="2:2">
      <c r="B230" s="218"/>
    </row>
    <row r="231" spans="2:2">
      <c r="B231" s="218"/>
    </row>
    <row r="232" spans="2:2">
      <c r="B232" s="218"/>
    </row>
    <row r="233" spans="2:2">
      <c r="B233" s="218"/>
    </row>
    <row r="234" spans="2:2">
      <c r="B234" s="218"/>
    </row>
    <row r="235" spans="2:2">
      <c r="B235" s="218"/>
    </row>
    <row r="236" spans="2:2">
      <c r="B236" s="218"/>
    </row>
    <row r="237" spans="2:2">
      <c r="B237" s="218"/>
    </row>
    <row r="238" spans="2:2">
      <c r="B238" s="218"/>
    </row>
    <row r="239" spans="2:2">
      <c r="B239" s="218"/>
    </row>
    <row r="240" spans="2:2">
      <c r="B240" s="218"/>
    </row>
    <row r="241" spans="2:2">
      <c r="B241" s="218"/>
    </row>
    <row r="242" spans="2:2">
      <c r="B242" s="218"/>
    </row>
    <row r="243" spans="2:2">
      <c r="B243" s="218"/>
    </row>
    <row r="244" spans="2:2">
      <c r="B244" s="218"/>
    </row>
    <row r="245" spans="2:2">
      <c r="B245" s="218"/>
    </row>
    <row r="246" spans="2:2">
      <c r="B246" s="218"/>
    </row>
    <row r="247" spans="2:2">
      <c r="B247" s="218"/>
    </row>
    <row r="248" spans="2:2">
      <c r="B248" s="218"/>
    </row>
    <row r="249" spans="2:2">
      <c r="B249" s="218"/>
    </row>
    <row r="250" spans="2:2">
      <c r="B250" s="218"/>
    </row>
    <row r="251" spans="2:2">
      <c r="B251" s="218"/>
    </row>
    <row r="252" spans="2:2">
      <c r="B252" s="218"/>
    </row>
    <row r="253" spans="2:2">
      <c r="B253" s="218"/>
    </row>
    <row r="254" spans="2:2">
      <c r="B254" s="218"/>
    </row>
    <row r="255" spans="2:2">
      <c r="B255" s="218"/>
    </row>
    <row r="256" spans="2:2">
      <c r="B256" s="218"/>
    </row>
    <row r="257" spans="2:2">
      <c r="B257" s="218"/>
    </row>
    <row r="258" spans="2:2">
      <c r="B258" s="218"/>
    </row>
    <row r="259" spans="2:2">
      <c r="B259" s="218"/>
    </row>
    <row r="260" spans="2:2">
      <c r="B260" s="218"/>
    </row>
    <row r="261" spans="2:2">
      <c r="B261" s="218"/>
    </row>
    <row r="262" spans="2:2">
      <c r="B262" s="218"/>
    </row>
    <row r="263" spans="2:2">
      <c r="B263" s="218"/>
    </row>
    <row r="264" spans="2:2">
      <c r="B264" s="218"/>
    </row>
    <row r="265" spans="2:2">
      <c r="B265" s="218"/>
    </row>
    <row r="266" spans="2:2">
      <c r="B266" s="218"/>
    </row>
    <row r="267" spans="2:2">
      <c r="B267" s="218"/>
    </row>
    <row r="268" spans="2:2">
      <c r="B268" s="218"/>
    </row>
    <row r="269" spans="2:2">
      <c r="B269" s="218"/>
    </row>
    <row r="270" spans="2:2">
      <c r="B270" s="218"/>
    </row>
    <row r="271" spans="2:2">
      <c r="B271" s="218"/>
    </row>
    <row r="272" spans="2:2">
      <c r="B272" s="218"/>
    </row>
    <row r="273" spans="2:2">
      <c r="B273" s="218"/>
    </row>
    <row r="274" spans="2:2">
      <c r="B274" s="218"/>
    </row>
    <row r="275" spans="2:2">
      <c r="B275" s="218"/>
    </row>
    <row r="276" spans="2:2">
      <c r="B276" s="218"/>
    </row>
    <row r="277" spans="2:2">
      <c r="B277" s="218"/>
    </row>
    <row r="278" spans="2:2">
      <c r="B278" s="218"/>
    </row>
    <row r="279" spans="2:2">
      <c r="B279" s="218"/>
    </row>
    <row r="280" spans="2:2">
      <c r="B280" s="218"/>
    </row>
    <row r="281" spans="2:2">
      <c r="B281" s="218"/>
    </row>
    <row r="282" spans="2:2">
      <c r="B282" s="218"/>
    </row>
    <row r="283" spans="2:2">
      <c r="B283" s="218"/>
    </row>
    <row r="284" spans="2:2">
      <c r="B284" s="218"/>
    </row>
    <row r="285" spans="2:2">
      <c r="B285" s="218"/>
    </row>
    <row r="286" spans="2:2">
      <c r="B286" s="218"/>
    </row>
    <row r="287" spans="2:2">
      <c r="B287" s="218"/>
    </row>
    <row r="288" spans="2:2">
      <c r="B288" s="218"/>
    </row>
    <row r="289" spans="2:2">
      <c r="B289" s="218"/>
    </row>
    <row r="290" spans="2:2">
      <c r="B290" s="218"/>
    </row>
    <row r="291" spans="2:2">
      <c r="B291" s="218"/>
    </row>
    <row r="292" spans="2:2">
      <c r="B292" s="40"/>
    </row>
    <row r="293" spans="2:2">
      <c r="B293" s="40"/>
    </row>
    <row r="294" spans="2:2">
      <c r="B294" s="40"/>
    </row>
    <row r="295" spans="2:2">
      <c r="B295" s="40"/>
    </row>
    <row r="296" spans="2:2">
      <c r="B296" s="40"/>
    </row>
    <row r="297" spans="2:2">
      <c r="B297" s="40"/>
    </row>
    <row r="298" spans="2:2">
      <c r="B298" s="40"/>
    </row>
    <row r="299" spans="2:2">
      <c r="B299" s="40"/>
    </row>
    <row r="300" spans="2:2">
      <c r="B300" s="40"/>
    </row>
    <row r="301" spans="2:2">
      <c r="B301" s="40"/>
    </row>
    <row r="302" spans="2:2">
      <c r="B302" s="40"/>
    </row>
    <row r="303" spans="2:2">
      <c r="B303" s="40"/>
    </row>
    <row r="304" spans="2:2">
      <c r="B304" s="40"/>
    </row>
    <row r="305" spans="2:2">
      <c r="B305" s="40"/>
    </row>
    <row r="306" spans="2:2">
      <c r="B306" s="40"/>
    </row>
    <row r="307" spans="2:2">
      <c r="B307" s="40"/>
    </row>
    <row r="308" spans="2:2">
      <c r="B308" s="40"/>
    </row>
    <row r="309" spans="2:2">
      <c r="B309" s="40"/>
    </row>
    <row r="310" spans="2:2">
      <c r="B310" s="40"/>
    </row>
    <row r="311" spans="2:2">
      <c r="B311" s="40"/>
    </row>
    <row r="312" spans="2:2">
      <c r="B312" s="40"/>
    </row>
    <row r="313" spans="2:2">
      <c r="B313" s="40"/>
    </row>
    <row r="314" spans="2:2">
      <c r="B314" s="40"/>
    </row>
    <row r="315" spans="2:2">
      <c r="B315" s="40"/>
    </row>
    <row r="316" spans="2:2">
      <c r="B316" s="40"/>
    </row>
    <row r="317" spans="2:2">
      <c r="B317" s="40"/>
    </row>
    <row r="318" spans="2:2">
      <c r="B318" s="37"/>
    </row>
    <row r="319" spans="2:2">
      <c r="B319" s="37"/>
    </row>
    <row r="320" spans="2:2">
      <c r="B320" s="37"/>
    </row>
    <row r="321" spans="2:2">
      <c r="B321" s="37"/>
    </row>
    <row r="322" spans="2:2">
      <c r="B322" s="37"/>
    </row>
    <row r="323" spans="2:2">
      <c r="B323" s="37"/>
    </row>
    <row r="324" spans="2:2">
      <c r="B324" s="37"/>
    </row>
    <row r="325" spans="2:2">
      <c r="B325" s="37"/>
    </row>
    <row r="326" spans="2:2">
      <c r="B326" s="37"/>
    </row>
    <row r="327" spans="2:2">
      <c r="B327" s="37"/>
    </row>
    <row r="328" spans="2:2">
      <c r="B328" s="37"/>
    </row>
    <row r="329" spans="2:2">
      <c r="B329" s="37"/>
    </row>
    <row r="330" spans="2:2">
      <c r="B330" s="37"/>
    </row>
    <row r="331" spans="2:2">
      <c r="B331" s="37"/>
    </row>
    <row r="332" spans="2:2">
      <c r="B332" s="37"/>
    </row>
    <row r="333" spans="2:2">
      <c r="B333" s="37"/>
    </row>
    <row r="334" spans="2:2">
      <c r="B334" s="37"/>
    </row>
    <row r="335" spans="2:2">
      <c r="B335" s="37"/>
    </row>
    <row r="336" spans="2:2">
      <c r="B336" s="37"/>
    </row>
    <row r="337" spans="2:2">
      <c r="B337" s="37"/>
    </row>
    <row r="338" spans="2:2">
      <c r="B338" s="88"/>
    </row>
    <row r="339" spans="2:2">
      <c r="B339" s="88"/>
    </row>
    <row r="340" spans="2:2">
      <c r="B340" s="88"/>
    </row>
    <row r="344" spans="2:2">
      <c r="B344" s="32"/>
    </row>
    <row r="345" spans="2:2">
      <c r="B345" s="40"/>
    </row>
    <row r="346" spans="2:2">
      <c r="B346" s="40"/>
    </row>
    <row r="347" spans="2:2">
      <c r="B347" s="40"/>
    </row>
    <row r="348" spans="2:2">
      <c r="B348" s="40"/>
    </row>
    <row r="349" spans="2:2">
      <c r="B349" s="40"/>
    </row>
    <row r="350" spans="2:2">
      <c r="B350" s="40"/>
    </row>
    <row r="351" spans="2:2">
      <c r="B351" s="40"/>
    </row>
    <row r="352" spans="2:2">
      <c r="B352" s="40"/>
    </row>
    <row r="353" spans="2:2">
      <c r="B353" s="40"/>
    </row>
    <row r="354" spans="2:2">
      <c r="B354" s="34"/>
    </row>
    <row r="355" spans="2:2">
      <c r="B355" s="34"/>
    </row>
    <row r="356" spans="2:2">
      <c r="B356" s="40"/>
    </row>
    <row r="357" spans="2:2">
      <c r="B357" s="40"/>
    </row>
    <row r="358" spans="2:2">
      <c r="B358" s="40"/>
    </row>
    <row r="359" spans="2:2">
      <c r="B359" s="40"/>
    </row>
    <row r="360" spans="2:2">
      <c r="B360" s="40"/>
    </row>
    <row r="361" spans="2:2">
      <c r="B361" s="88"/>
    </row>
    <row r="371" spans="2:2">
      <c r="B371" s="37"/>
    </row>
    <row r="372" spans="2:2">
      <c r="B372" s="37"/>
    </row>
    <row r="373" spans="2:2">
      <c r="B373" s="37"/>
    </row>
    <row r="374" spans="2:2">
      <c r="B374" s="37"/>
    </row>
    <row r="375" spans="2:2">
      <c r="B375" s="37"/>
    </row>
    <row r="376" spans="2:2">
      <c r="B376" s="37"/>
    </row>
    <row r="377" spans="2:2">
      <c r="B377" s="37"/>
    </row>
    <row r="379" spans="2:2">
      <c r="B379" s="88"/>
    </row>
    <row r="380" spans="2:2">
      <c r="B380" s="37"/>
    </row>
    <row r="381" spans="2:2">
      <c r="B381" s="37"/>
    </row>
    <row r="406" spans="2:2">
      <c r="B406" s="88"/>
    </row>
    <row r="407" spans="2:2">
      <c r="B407" s="88"/>
    </row>
    <row r="408" spans="2:2">
      <c r="B408" s="88"/>
    </row>
    <row r="410" spans="2:2">
      <c r="B410" s="88"/>
    </row>
    <row r="411" spans="2:2">
      <c r="B411" s="88"/>
    </row>
    <row r="412" spans="2:2">
      <c r="B412" s="174"/>
    </row>
    <row r="413" spans="2:2">
      <c r="B413" s="88"/>
    </row>
    <row r="414" spans="2:2">
      <c r="B414" s="88"/>
    </row>
    <row r="415" spans="2:2">
      <c r="B415" s="88"/>
    </row>
    <row r="416" spans="2:2">
      <c r="B416" s="88"/>
    </row>
    <row r="417" spans="2:2">
      <c r="B417" s="88"/>
    </row>
    <row r="418" spans="2:2">
      <c r="B418" s="88"/>
    </row>
    <row r="419" spans="2:2">
      <c r="B419" s="88"/>
    </row>
    <row r="420" spans="2:2">
      <c r="B420" s="88"/>
    </row>
    <row r="421" spans="2:2">
      <c r="B421" s="88"/>
    </row>
    <row r="422" spans="2:2">
      <c r="B422" s="88" t="s">
        <v>511</v>
      </c>
    </row>
    <row r="423" spans="2:2">
      <c r="B423" s="88"/>
    </row>
    <row r="424" spans="2:2">
      <c r="B424" s="88"/>
    </row>
    <row r="425" spans="2:2">
      <c r="B425" s="88" t="s">
        <v>511</v>
      </c>
    </row>
    <row r="426" spans="2:2">
      <c r="B426" s="88" t="s">
        <v>511</v>
      </c>
    </row>
    <row r="427" spans="2:2">
      <c r="B427" s="88"/>
    </row>
    <row r="430" spans="2:2">
      <c r="B430" s="40"/>
    </row>
    <row r="431" spans="2:2">
      <c r="B431" s="88"/>
    </row>
    <row r="439" spans="2:2">
      <c r="B439" s="88"/>
    </row>
    <row r="440" spans="2:2">
      <c r="B440" s="88"/>
    </row>
    <row r="441" spans="2:2">
      <c r="B441" s="88"/>
    </row>
    <row r="445" spans="2:2">
      <c r="B445" s="88"/>
    </row>
    <row r="446" spans="2:2">
      <c r="B446" s="174"/>
    </row>
    <row r="461" spans="2:2">
      <c r="B461" s="88"/>
    </row>
    <row r="463" spans="2:2">
      <c r="B463" s="88"/>
    </row>
    <row r="468" spans="2:2">
      <c r="B468" s="218"/>
    </row>
    <row r="469" spans="2:2">
      <c r="B469" s="218"/>
    </row>
    <row r="470" spans="2:2">
      <c r="B470" s="17"/>
    </row>
    <row r="471" spans="2:2">
      <c r="B471" s="218"/>
    </row>
    <row r="472" spans="2:2">
      <c r="B472" s="218"/>
    </row>
    <row r="473" spans="2:2">
      <c r="B473" s="218"/>
    </row>
    <row r="474" spans="2:2">
      <c r="B474" s="218"/>
    </row>
    <row r="475" spans="2:2">
      <c r="B475" s="218"/>
    </row>
    <row r="476" spans="2:2">
      <c r="B476" s="218"/>
    </row>
    <row r="477" spans="2:2">
      <c r="B477" s="218"/>
    </row>
    <row r="478" spans="2:2">
      <c r="B478" s="218"/>
    </row>
    <row r="479" spans="2:2">
      <c r="B479" s="218"/>
    </row>
    <row r="483" spans="2:2">
      <c r="B483" s="88"/>
    </row>
    <row r="484" spans="2:2">
      <c r="B484" s="88"/>
    </row>
    <row r="488" spans="2:2">
      <c r="B488" s="10">
        <v>345</v>
      </c>
    </row>
    <row r="492" spans="2:2">
      <c r="B492" s="17"/>
    </row>
    <row r="493" spans="2:2">
      <c r="B493" s="17"/>
    </row>
    <row r="494" spans="2:2">
      <c r="B494" s="17"/>
    </row>
    <row r="495" spans="2:2">
      <c r="B495" s="17"/>
    </row>
    <row r="496" spans="2:2">
      <c r="B496" s="17"/>
    </row>
    <row r="497" spans="2:2">
      <c r="B497" s="17"/>
    </row>
    <row r="498" spans="2:2">
      <c r="B498" s="17"/>
    </row>
    <row r="499" spans="2:2">
      <c r="B499" s="17"/>
    </row>
    <row r="500" spans="2:2">
      <c r="B500" s="17"/>
    </row>
    <row r="501" spans="2:2">
      <c r="B501" s="17"/>
    </row>
    <row r="502" spans="2:2">
      <c r="B502" s="17"/>
    </row>
    <row r="503" spans="2:2">
      <c r="B503" s="17"/>
    </row>
    <row r="504" spans="2:2">
      <c r="B504" s="17"/>
    </row>
    <row r="505" spans="2:2">
      <c r="B505" s="17"/>
    </row>
    <row r="506" spans="2:2">
      <c r="B506" s="17"/>
    </row>
    <row r="507" spans="2:2">
      <c r="B507" s="17"/>
    </row>
    <row r="508" spans="2:2">
      <c r="B508" s="17"/>
    </row>
    <row r="509" spans="2:2">
      <c r="B509" s="17"/>
    </row>
    <row r="510" spans="2:2">
      <c r="B510" s="17"/>
    </row>
    <row r="511" spans="2:2">
      <c r="B511" s="17"/>
    </row>
    <row r="512" spans="2:2">
      <c r="B512" s="17"/>
    </row>
    <row r="513" spans="2:2">
      <c r="B513" s="17"/>
    </row>
    <row r="514" spans="2:2">
      <c r="B514" s="17"/>
    </row>
    <row r="515" spans="2:2">
      <c r="B515" s="17"/>
    </row>
    <row r="516" spans="2:2">
      <c r="B516" s="17"/>
    </row>
    <row r="517" spans="2:2">
      <c r="B517" s="17"/>
    </row>
  </sheetData>
  <sortState ref="A2:C23">
    <sortCondition ref="A2:A23"/>
  </sortState>
  <printOptions gridLine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SD Table 1 MBL Age Results</vt:lpstr>
      <vt:lpstr>Notes for Supplementary Data</vt:lpstr>
      <vt:lpstr>Ref Code</vt:lpstr>
      <vt:lpstr>'SD Table 1 MBL Age Results'!Print_Area</vt:lpstr>
      <vt:lpstr>'SD Table 1 MBL Age Results'!Print_Titles</vt:lpstr>
    </vt:vector>
  </TitlesOfParts>
  <Company>ALBION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I Wilch</dc:creator>
  <cp:lastModifiedBy>Thomas I Wilch</cp:lastModifiedBy>
  <cp:lastPrinted>2020-02-27T19:19:24Z</cp:lastPrinted>
  <dcterms:created xsi:type="dcterms:W3CDTF">2019-10-31T04:34:41Z</dcterms:created>
  <dcterms:modified xsi:type="dcterms:W3CDTF">2020-03-05T01:31:50Z</dcterms:modified>
</cp:coreProperties>
</file>