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yy\Desktop\Revised paolo\"/>
    </mc:Choice>
  </mc:AlternateContent>
  <xr:revisionPtr revIDLastSave="0" documentId="13_ncr:1_{4E5CA208-2C0B-4B73-9E2B-D8EEE1DA21CE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Nomogram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6" i="1" l="1"/>
  <c r="C5" i="1"/>
  <c r="C4" i="1"/>
  <c r="C3" i="1"/>
  <c r="D3" i="1" l="1"/>
  <c r="E3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yy</author>
  </authors>
  <commentList>
    <comment ref="A5" authorId="0" shapeId="0" xr:uid="{9F3FCD7C-DB3A-461C-95D0-6ED2706C46D4}">
      <text>
        <r>
          <rPr>
            <b/>
            <sz val="9"/>
            <color indexed="81"/>
            <rFont val="宋体"/>
            <family val="3"/>
            <charset val="134"/>
          </rPr>
          <t>yy:</t>
        </r>
        <r>
          <rPr>
            <sz val="9"/>
            <color indexed="81"/>
            <rFont val="宋体"/>
            <family val="3"/>
            <charset val="134"/>
          </rPr>
          <t xml:space="preserve">
Male: 0
Female: 1</t>
        </r>
      </text>
    </comment>
    <comment ref="A6" authorId="0" shapeId="0" xr:uid="{119F04B3-6346-4DB3-B91E-3B19F1FF570C}">
      <text>
        <r>
          <rPr>
            <b/>
            <sz val="9"/>
            <color indexed="81"/>
            <rFont val="宋体"/>
            <family val="3"/>
            <charset val="134"/>
          </rPr>
          <t>yy:</t>
        </r>
        <r>
          <rPr>
            <sz val="9"/>
            <color indexed="81"/>
            <rFont val="宋体"/>
            <family val="3"/>
            <charset val="134"/>
          </rPr>
          <t xml:space="preserve">
Yes: 1
No: 0</t>
        </r>
      </text>
    </comment>
  </commentList>
</comments>
</file>

<file path=xl/sharedStrings.xml><?xml version="1.0" encoding="utf-8"?>
<sst xmlns="http://schemas.openxmlformats.org/spreadsheetml/2006/main" count="11" uniqueCount="11">
  <si>
    <t>Duration of hypertension (years)</t>
  </si>
  <si>
    <r>
      <t>ARR (pg</t>
    </r>
    <r>
      <rPr>
        <b/>
        <vertAlign val="superscript"/>
        <sz val="10"/>
        <color theme="1"/>
        <rFont val="Times New Roman"/>
        <family val="1"/>
      </rPr>
      <t>.</t>
    </r>
    <r>
      <rPr>
        <b/>
        <sz val="10"/>
        <color theme="1"/>
        <rFont val="Times New Roman"/>
        <family val="1"/>
      </rPr>
      <t>ml</t>
    </r>
    <r>
      <rPr>
        <b/>
        <vertAlign val="superscript"/>
        <sz val="10"/>
        <color theme="1"/>
        <rFont val="Times New Roman"/>
        <family val="1"/>
      </rPr>
      <t>-1</t>
    </r>
    <r>
      <rPr>
        <b/>
        <sz val="10"/>
        <color theme="1"/>
        <rFont val="Times New Roman"/>
        <family val="1"/>
      </rPr>
      <t>/mIU</t>
    </r>
    <r>
      <rPr>
        <b/>
        <vertAlign val="superscript"/>
        <sz val="10"/>
        <color theme="1"/>
        <rFont val="Times New Roman"/>
        <family val="1"/>
      </rPr>
      <t>.</t>
    </r>
    <r>
      <rPr>
        <b/>
        <sz val="10"/>
        <color theme="1"/>
        <rFont val="Times New Roman"/>
        <family val="1"/>
      </rPr>
      <t>l</t>
    </r>
    <r>
      <rPr>
        <b/>
        <vertAlign val="superscript"/>
        <sz val="10"/>
        <color theme="1"/>
        <rFont val="Times New Roman"/>
        <family val="1"/>
      </rPr>
      <t>-1</t>
    </r>
    <r>
      <rPr>
        <b/>
        <sz val="10"/>
        <color theme="1"/>
        <rFont val="Times New Roman"/>
        <family val="1"/>
      </rPr>
      <t>)</t>
    </r>
  </si>
  <si>
    <t>Points</t>
    <phoneticPr fontId="1" type="noConversion"/>
  </si>
  <si>
    <t>Total Points</t>
    <phoneticPr fontId="1" type="noConversion"/>
  </si>
  <si>
    <t>Value</t>
    <phoneticPr fontId="1" type="noConversion"/>
  </si>
  <si>
    <t>Sex (Male/Female)</t>
    <phoneticPr fontId="1" type="noConversion"/>
  </si>
  <si>
    <t>Target organ damage (Yes/No)</t>
    <phoneticPr fontId="1" type="noConversion"/>
  </si>
  <si>
    <t>Probability of complete clinical success (%)</t>
    <phoneticPr fontId="1" type="noConversion"/>
  </si>
  <si>
    <t>Variables</t>
    <phoneticPr fontId="1" type="noConversion"/>
  </si>
  <si>
    <t xml:space="preserve">User instructions: Input the value of four variables and press the enter button. The points in the nomogram and the probability of complete clinical success will be auto-output </t>
    <phoneticPr fontId="1" type="noConversion"/>
  </si>
  <si>
    <t>Online calculator of Nomogram for Predicting Clinical Outcome in Unilateral Primary Aldosteronism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</si>
</sst>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 "/>
  </numFmts>
  <fonts count="12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b/>
      <sz val="10"/>
      <color theme="1"/>
      <name val="Times New Roman"/>
      <family val="1"/>
    </font>
    <font>
      <b/>
      <vertAlign val="superscript"/>
      <sz val="10"/>
      <color theme="1"/>
      <name val="Times New Roman"/>
      <family val="1"/>
    </font>
    <font>
      <sz val="10"/>
      <color theme="1"/>
      <name val="等线"/>
      <family val="2"/>
      <scheme val="minor"/>
    </font>
    <font>
      <sz val="9"/>
      <color indexed="81"/>
      <name val="宋体"/>
      <family val="3"/>
      <charset val="134"/>
    </font>
    <font>
      <b/>
      <sz val="9"/>
      <color indexed="81"/>
      <name val="宋体"/>
      <family val="3"/>
      <charset val="134"/>
    </font>
    <font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等线"/>
      <family val="2"/>
      <scheme val="minor"/>
    </font>
    <font>
      <sz val="10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4" fillId="0" borderId="0" xfId="0" applyFont="1"/>
    <xf numFmtId="0" fontId="2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/>
    <xf numFmtId="0" fontId="11" fillId="0" borderId="0" xfId="0" applyFont="1" applyAlignment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7"/>
  <sheetViews>
    <sheetView tabSelected="1" workbookViewId="0"/>
  </sheetViews>
  <sheetFormatPr defaultRowHeight="14" x14ac:dyDescent="0.3"/>
  <cols>
    <col min="1" max="1" width="24.33203125" customWidth="1"/>
    <col min="2" max="2" width="10.5" customWidth="1"/>
    <col min="3" max="3" width="7.25" customWidth="1"/>
    <col min="4" max="4" width="10" customWidth="1"/>
    <col min="5" max="5" width="31.25" customWidth="1"/>
  </cols>
  <sheetData>
    <row r="1" spans="1:5" s="11" customFormat="1" ht="26.5" customHeight="1" x14ac:dyDescent="0.35">
      <c r="A1" s="9" t="s">
        <v>10</v>
      </c>
      <c r="B1" s="10"/>
      <c r="C1" s="10"/>
      <c r="D1" s="10"/>
      <c r="E1" s="10"/>
    </row>
    <row r="2" spans="1:5" s="1" customFormat="1" ht="26" customHeight="1" x14ac:dyDescent="0.3">
      <c r="A2" s="2" t="s">
        <v>8</v>
      </c>
      <c r="B2" s="4" t="s">
        <v>4</v>
      </c>
      <c r="C2" s="4" t="s">
        <v>2</v>
      </c>
      <c r="D2" s="4" t="s">
        <v>3</v>
      </c>
      <c r="E2" s="4" t="s">
        <v>7</v>
      </c>
    </row>
    <row r="3" spans="1:5" ht="21.5" customHeight="1" x14ac:dyDescent="0.3">
      <c r="A3" s="2" t="s">
        <v>1</v>
      </c>
      <c r="B3" s="5">
        <v>400</v>
      </c>
      <c r="C3" s="6">
        <f>LN(B3)*15.385-23.077</f>
        <v>69.101682057256298</v>
      </c>
      <c r="D3" s="6">
        <f>C3+C4+C5+C6</f>
        <v>127.70168205725631</v>
      </c>
      <c r="E3" s="4" t="str">
        <f>IF(D3&gt;180,"&gt;95",IF(D3&gt;165,"90~95",IF(D3&gt;149,"80~89.9",IF(D3&gt;138,"70~79.9",IF(D3&gt;129.5,"60~69.9",IF(D3&gt;121.5,"50~59.9",IF(D3&gt;113.5,"40~49.9",IF(D3&gt;105,"30~39.9",IF(D3&gt;94,"20~29.9",IF(D3&gt;78,"10~19.9",IF(D3&gt;0,"&lt;10")))))))))))</f>
        <v>50~59.9</v>
      </c>
    </row>
    <row r="4" spans="1:5" ht="19" customHeight="1" x14ac:dyDescent="0.3">
      <c r="A4" s="2" t="s">
        <v>0</v>
      </c>
      <c r="B4" s="5">
        <v>35</v>
      </c>
      <c r="C4" s="5">
        <f>65.1-1.86*B4</f>
        <v>0</v>
      </c>
      <c r="D4" s="5"/>
      <c r="E4" s="7"/>
    </row>
    <row r="5" spans="1:5" ht="18.5" customHeight="1" x14ac:dyDescent="0.3">
      <c r="A5" s="2" t="s">
        <v>5</v>
      </c>
      <c r="B5" s="5">
        <v>1</v>
      </c>
      <c r="C5" s="5">
        <f>IF(B5,33.2,0)</f>
        <v>33.200000000000003</v>
      </c>
      <c r="D5" s="5"/>
      <c r="E5" s="7"/>
    </row>
    <row r="6" spans="1:5" ht="19" customHeight="1" x14ac:dyDescent="0.3">
      <c r="A6" s="3" t="s">
        <v>6</v>
      </c>
      <c r="B6" s="8">
        <v>0</v>
      </c>
      <c r="C6" s="5">
        <f>IF(B6,0,25.4)</f>
        <v>25.4</v>
      </c>
      <c r="D6" s="5"/>
      <c r="E6" s="7"/>
    </row>
    <row r="7" spans="1:5" ht="22" customHeight="1" x14ac:dyDescent="0.3">
      <c r="A7" s="12" t="s">
        <v>9</v>
      </c>
    </row>
  </sheetData>
  <phoneticPr fontId="1" type="noConversion"/>
  <pageMargins left="0.7" right="0.7" top="0.75" bottom="0.75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Nomogram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yy</dc:creator>
  <cp:lastModifiedBy>yy</cp:lastModifiedBy>
  <dcterms:created xsi:type="dcterms:W3CDTF">2015-06-05T18:17:20Z</dcterms:created>
  <dcterms:modified xsi:type="dcterms:W3CDTF">2020-08-04T07:14:55Z</dcterms:modified>
</cp:coreProperties>
</file>