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1565" windowHeight="6720" tabRatio="190" activeTab="1"/>
  </bookViews>
  <sheets>
    <sheet name="All tests" sheetId="1" r:id="rId1"/>
    <sheet name="For report" sheetId="2" r:id="rId2"/>
  </sheets>
  <externalReferences>
    <externalReference r:id="rId3"/>
    <externalReference r:id="rId4"/>
  </externalReferences>
  <definedNames>
    <definedName name="_xlnm.Print_Area" localSheetId="0">'All tests'!$B$3:$AQ$128</definedName>
    <definedName name="_xlnm.Print_Area" localSheetId="1">'For report'!$B$3:$K$66</definedName>
  </definedNames>
  <calcPr calcId="145621"/>
</workbook>
</file>

<file path=xl/calcChain.xml><?xml version="1.0" encoding="utf-8"?>
<calcChain xmlns="http://schemas.openxmlformats.org/spreadsheetml/2006/main">
  <c r="Q134" i="2" l="1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AF36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AF12" i="2"/>
  <c r="Q12" i="2"/>
  <c r="Q11" i="2"/>
  <c r="Q10" i="2"/>
  <c r="Q9" i="2"/>
  <c r="Q8" i="2"/>
  <c r="Q7" i="2"/>
  <c r="AD36" i="1"/>
  <c r="AD12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</calcChain>
</file>

<file path=xl/sharedStrings.xml><?xml version="1.0" encoding="utf-8"?>
<sst xmlns="http://schemas.openxmlformats.org/spreadsheetml/2006/main" count="1577" uniqueCount="336">
  <si>
    <t>Measured wave parameters</t>
  </si>
  <si>
    <t>Date</t>
  </si>
  <si>
    <t>Set-up</t>
  </si>
  <si>
    <t>Test</t>
  </si>
  <si>
    <t>duration</t>
  </si>
  <si>
    <t xml:space="preserve">Test </t>
  </si>
  <si>
    <t>file-name</t>
  </si>
  <si>
    <t xml:space="preserve">wave </t>
  </si>
  <si>
    <t>current</t>
  </si>
  <si>
    <t>wind [m/s]</t>
  </si>
  <si>
    <t>wave</t>
  </si>
  <si>
    <t>Nominal wave parameters</t>
  </si>
  <si>
    <t>Run-up</t>
  </si>
  <si>
    <t>Overtopping</t>
  </si>
  <si>
    <t>Flow velocities 2%</t>
  </si>
  <si>
    <t>Flow depths 2%</t>
  </si>
  <si>
    <t>series</t>
  </si>
  <si>
    <t>(MikeZero)</t>
  </si>
  <si>
    <t>no.</t>
  </si>
  <si>
    <t>set-up/test/current/</t>
  </si>
  <si>
    <t xml:space="preserve">direction </t>
  </si>
  <si>
    <t>[m/s]</t>
  </si>
  <si>
    <t>10 m/s≈49 Hz</t>
  </si>
  <si>
    <t>testno.</t>
  </si>
  <si>
    <t>Hs</t>
  </si>
  <si>
    <t>Tp</t>
  </si>
  <si>
    <t xml:space="preserve">no. of </t>
  </si>
  <si>
    <t>Hm0</t>
  </si>
  <si>
    <t xml:space="preserve">T01 </t>
  </si>
  <si>
    <t xml:space="preserve">T02 </t>
  </si>
  <si>
    <t>Cr</t>
  </si>
  <si>
    <t>Hmax</t>
  </si>
  <si>
    <t>Tz</t>
  </si>
  <si>
    <t>N</t>
  </si>
  <si>
    <t>2% [</t>
  </si>
  <si>
    <t>q70-37</t>
  </si>
  <si>
    <t>q70-39</t>
  </si>
  <si>
    <t>q60-41</t>
  </si>
  <si>
    <t>q60-43</t>
  </si>
  <si>
    <t>v70-33-l</t>
  </si>
  <si>
    <t>v70-34-s</t>
  </si>
  <si>
    <t>v60-35-l</t>
  </si>
  <si>
    <t>v60-36-s</t>
  </si>
  <si>
    <t>h70-15-l</t>
  </si>
  <si>
    <t>h70-16-s</t>
  </si>
  <si>
    <t>h70-17-l</t>
  </si>
  <si>
    <t>h60-18-s</t>
  </si>
  <si>
    <t>[min]</t>
  </si>
  <si>
    <t>wave/direction</t>
  </si>
  <si>
    <t>[°]</t>
  </si>
  <si>
    <t>5 m/s≈25 Hz</t>
  </si>
  <si>
    <t>[m]</t>
  </si>
  <si>
    <t>[s]</t>
  </si>
  <si>
    <t>waves [min]</t>
  </si>
  <si>
    <t>waves [-]</t>
  </si>
  <si>
    <t>-</t>
  </si>
  <si>
    <t>l/s per m</t>
  </si>
  <si>
    <t>m/s</t>
  </si>
  <si>
    <t>m</t>
  </si>
  <si>
    <t>05. Feb.</t>
  </si>
  <si>
    <t>T1.1</t>
  </si>
  <si>
    <t>s1_01_00_w1_00</t>
  </si>
  <si>
    <t>w1</t>
  </si>
  <si>
    <t>T1.2</t>
  </si>
  <si>
    <t>s1_01_00_w2_00</t>
  </si>
  <si>
    <t>w2</t>
  </si>
  <si>
    <t>T1.3</t>
  </si>
  <si>
    <t>s1_01_00_w3_00</t>
  </si>
  <si>
    <t>w3</t>
  </si>
  <si>
    <t>T1.4</t>
  </si>
  <si>
    <t>s1_01_00_w4_00</t>
  </si>
  <si>
    <t>w4</t>
  </si>
  <si>
    <t>T1.5</t>
  </si>
  <si>
    <t>s1_01_00_w5_00</t>
  </si>
  <si>
    <t>w5</t>
  </si>
  <si>
    <t>no data</t>
  </si>
  <si>
    <t>T1.6</t>
  </si>
  <si>
    <t>s1_01_00_w6_00</t>
  </si>
  <si>
    <t>w6</t>
  </si>
  <si>
    <t>06. Feb.</t>
  </si>
  <si>
    <t>T11.1</t>
  </si>
  <si>
    <t>s1_11_15_w1_00</t>
  </si>
  <si>
    <t>T11.2</t>
  </si>
  <si>
    <t>s1_11_15_w2_00</t>
  </si>
  <si>
    <t>T11.3</t>
  </si>
  <si>
    <t>s1_11_15_w3_00</t>
  </si>
  <si>
    <t>T11.4</t>
  </si>
  <si>
    <t>s1_11_15_w4_00</t>
  </si>
  <si>
    <t>T11.5</t>
  </si>
  <si>
    <t>s1_11_15_w5_00</t>
  </si>
  <si>
    <t>T11.6</t>
  </si>
  <si>
    <t>s1_11_15_w6_00</t>
  </si>
  <si>
    <t>02. Feb.</t>
  </si>
  <si>
    <t>T3.1</t>
  </si>
  <si>
    <t>s1_03_30_w1_00</t>
  </si>
  <si>
    <t>T3.2</t>
  </si>
  <si>
    <t>s1_03_30_w2_00</t>
  </si>
  <si>
    <t>T3.3</t>
  </si>
  <si>
    <t>s1_03_30_w3_00</t>
  </si>
  <si>
    <t>T3.4</t>
  </si>
  <si>
    <t>s1_03_30_w4_00</t>
  </si>
  <si>
    <t>T3.5</t>
  </si>
  <si>
    <t>s1_03_30_w5_00</t>
  </si>
  <si>
    <t>T3.6</t>
  </si>
  <si>
    <t>s1_03_30_w6_00</t>
  </si>
  <si>
    <t>T12.1</t>
  </si>
  <si>
    <t>s1_12_00_w1_00_-15</t>
  </si>
  <si>
    <t>T12.2</t>
  </si>
  <si>
    <t>s1_12_00_w2_00_-15</t>
  </si>
  <si>
    <t>T12.3</t>
  </si>
  <si>
    <t>s1_12_00_w3_00_-15</t>
  </si>
  <si>
    <t>T12.4</t>
  </si>
  <si>
    <t>s1_12_00_w4_00_-15</t>
  </si>
  <si>
    <t>T12.5</t>
  </si>
  <si>
    <t>s1_12_00_w5_00_-15</t>
  </si>
  <si>
    <t>T12.6</t>
  </si>
  <si>
    <t>s1_12_00_w6_00_-15</t>
  </si>
  <si>
    <t>09. Feb.</t>
  </si>
  <si>
    <t>T13.1</t>
  </si>
  <si>
    <t>s1_13_15_w1_00_-15</t>
  </si>
  <si>
    <t>T13.2</t>
  </si>
  <si>
    <t>s1_13_15_w2_00_-15</t>
  </si>
  <si>
    <t>T13.3</t>
  </si>
  <si>
    <t>s1_13_15_w3_00_-15</t>
  </si>
  <si>
    <t>T13.4</t>
  </si>
  <si>
    <t>s1_13_15_w4_00_-15</t>
  </si>
  <si>
    <t>T13.5</t>
  </si>
  <si>
    <t>s1_13_15_w5_00_-15</t>
  </si>
  <si>
    <t>T13.6</t>
  </si>
  <si>
    <t>s1_13_15_w6_00_-15</t>
  </si>
  <si>
    <t>03. Feb.</t>
  </si>
  <si>
    <t>T19.1</t>
  </si>
  <si>
    <t>s1_19_30_w1_00_-15</t>
  </si>
  <si>
    <t>T19.2</t>
  </si>
  <si>
    <t>s1_19_30_w2_00_-15</t>
  </si>
  <si>
    <t>T19.3</t>
  </si>
  <si>
    <t>s1_19_30_w3_00_-15</t>
  </si>
  <si>
    <t>T19.4</t>
  </si>
  <si>
    <t>s1_19_30_w4_00_-15</t>
  </si>
  <si>
    <t>T19.5</t>
  </si>
  <si>
    <t>s1_19_30_w5_00_-15</t>
  </si>
  <si>
    <t>T19.6</t>
  </si>
  <si>
    <t>s1_19_30_w6_00_-15</t>
  </si>
  <si>
    <t>11. Feb.</t>
  </si>
  <si>
    <t>T2.1</t>
  </si>
  <si>
    <t>s2_02_00_w1_00_-30</t>
  </si>
  <si>
    <t>T2.2</t>
  </si>
  <si>
    <t>s2_02_00_w2_00_-30</t>
  </si>
  <si>
    <t>T2.3</t>
  </si>
  <si>
    <t>s2_02_00_w3_00_-30</t>
  </si>
  <si>
    <t>T2.4</t>
  </si>
  <si>
    <t>s2_02_00_w4_00_-30</t>
  </si>
  <si>
    <t>T2.5</t>
  </si>
  <si>
    <t>s2_02_00_w5_00_-30</t>
  </si>
  <si>
    <t>T2.6</t>
  </si>
  <si>
    <t>s2_02_00_w6_00_-30</t>
  </si>
  <si>
    <t>12. Feb.</t>
  </si>
  <si>
    <t>T20.1</t>
  </si>
  <si>
    <t>s2_20_15_w1_00_-30</t>
  </si>
  <si>
    <t>T20.2</t>
  </si>
  <si>
    <t>s2_20_15_w2_00_-30</t>
  </si>
  <si>
    <t>T20.3</t>
  </si>
  <si>
    <t>s2_20_15_w3_00_-30</t>
  </si>
  <si>
    <t>T20.4</t>
  </si>
  <si>
    <t>s2_20_15_w4_00_-30</t>
  </si>
  <si>
    <t>T20.5</t>
  </si>
  <si>
    <t>s2_20_15_w5_00_-30</t>
  </si>
  <si>
    <t>T20.6</t>
  </si>
  <si>
    <t>s2_20_15_w6_00_-30</t>
  </si>
  <si>
    <t>T4.1</t>
  </si>
  <si>
    <t>s2_04_30_w1_00_-30</t>
  </si>
  <si>
    <t>T4.2</t>
  </si>
  <si>
    <t>s2_04_30_w2_00_-30</t>
  </si>
  <si>
    <t>T4.3</t>
  </si>
  <si>
    <t>s2_04_30_w3_00_-30</t>
  </si>
  <si>
    <t>T4.4</t>
  </si>
  <si>
    <t>s2_04_30_w4_00_-30</t>
  </si>
  <si>
    <t>T4.5</t>
  </si>
  <si>
    <t>s2_04_30_w5_00_-30</t>
  </si>
  <si>
    <t>T4.6</t>
  </si>
  <si>
    <t>s2_04_30_w6_00_-30</t>
  </si>
  <si>
    <t>T15.1</t>
  </si>
  <si>
    <t>s1_15_15_w1_00_+15</t>
  </si>
  <si>
    <t>T15.2</t>
  </si>
  <si>
    <t>s1_15_15_w2_00_+15</t>
  </si>
  <si>
    <t>T15.3</t>
  </si>
  <si>
    <t>s1_15_15_w3_00_+15</t>
  </si>
  <si>
    <t>T15.4</t>
  </si>
  <si>
    <t>s1_15_15_w4_00_+15</t>
  </si>
  <si>
    <t>T15.5</t>
  </si>
  <si>
    <t>s1_15_15_w5_00_+15</t>
  </si>
  <si>
    <t>T15.6</t>
  </si>
  <si>
    <t>s1_15_15_w6_00_+15</t>
  </si>
  <si>
    <t>04. Feb.</t>
  </si>
  <si>
    <t>T16.1</t>
  </si>
  <si>
    <t>s1_16_30_w1_00_+15</t>
  </si>
  <si>
    <t>T16.2</t>
  </si>
  <si>
    <t>s1_16_30_w2_00_+15</t>
  </si>
  <si>
    <t>T16.3</t>
  </si>
  <si>
    <t>s1_16_30_w3_00_+15</t>
  </si>
  <si>
    <t>T16.4</t>
  </si>
  <si>
    <t>s1_16_30_w4_00_+15</t>
  </si>
  <si>
    <t>T16.5</t>
  </si>
  <si>
    <t>s1_16_30_w5_00_+15</t>
  </si>
  <si>
    <t>T16.6</t>
  </si>
  <si>
    <t>s1_16_30_w6_00_+15</t>
  </si>
  <si>
    <t>18. Feb.</t>
  </si>
  <si>
    <t>T21.1</t>
  </si>
  <si>
    <t>s3_21_15_w1_00_+30</t>
  </si>
  <si>
    <t>T21.2</t>
  </si>
  <si>
    <t>s3_21_15_w2_00_+30</t>
  </si>
  <si>
    <t>T21.3</t>
  </si>
  <si>
    <t>s3_21_15_w3_00_+30</t>
  </si>
  <si>
    <t>T21.4</t>
  </si>
  <si>
    <t>s3_21_15_w4_00_+30</t>
  </si>
  <si>
    <t>wg. overtopping ggf mehr Nachkomastellen bei 0-Werten (bei allen)</t>
  </si>
  <si>
    <t>T21.5</t>
  </si>
  <si>
    <t>s3_21_15_w5_00_+30</t>
  </si>
  <si>
    <t>T21.6</t>
  </si>
  <si>
    <t>s3_21_15_w6_00_+30</t>
  </si>
  <si>
    <t>19. Feb.</t>
  </si>
  <si>
    <t>T5.1</t>
  </si>
  <si>
    <t>s3_05_30_w1_00_+30</t>
  </si>
  <si>
    <t>T5.2</t>
  </si>
  <si>
    <t>s3_05_30_w2_00_+30</t>
  </si>
  <si>
    <t>T5.3</t>
  </si>
  <si>
    <t>s3_05_30_w3_00_+30</t>
  </si>
  <si>
    <t>T5.4</t>
  </si>
  <si>
    <t>s3_05_30_w4_00_+30</t>
  </si>
  <si>
    <t>T5.5</t>
  </si>
  <si>
    <t>s3_05_30_w5_00_+30</t>
  </si>
  <si>
    <t>T5.6</t>
  </si>
  <si>
    <t>s3_05_30_w6_00_+30</t>
  </si>
  <si>
    <t>T18.1</t>
  </si>
  <si>
    <t>s3_18_00_w1_00_+45</t>
  </si>
  <si>
    <t>T18.2</t>
  </si>
  <si>
    <t>s3_18_00_w2_00_+45</t>
  </si>
  <si>
    <t>T18.3</t>
  </si>
  <si>
    <t>s3_18_00_w3_00_+45</t>
  </si>
  <si>
    <t>T18.4</t>
  </si>
  <si>
    <t>s3_18_00_w4_00_+45</t>
  </si>
  <si>
    <t>Prop 33</t>
  </si>
  <si>
    <t>T18.5</t>
  </si>
  <si>
    <t>s3_18_00_w5_00_+45</t>
  </si>
  <si>
    <t>T18.6</t>
  </si>
  <si>
    <t xml:space="preserve"> -</t>
  </si>
  <si>
    <t>s3_18_00_w6_00_+45</t>
  </si>
  <si>
    <t>T17.1</t>
  </si>
  <si>
    <t>s3_17_15_w1_00_+45</t>
  </si>
  <si>
    <t>T17.2</t>
  </si>
  <si>
    <t>s3_17_15_w2_00_+45</t>
  </si>
  <si>
    <t>T17.3</t>
  </si>
  <si>
    <t>s3_17_15_w3_00_+45</t>
  </si>
  <si>
    <t>T17.4</t>
  </si>
  <si>
    <t>s3_17_15_w4_00_+45</t>
  </si>
  <si>
    <t>Prop 33,34 werte ab 0,4%</t>
  </si>
  <si>
    <t>T17.5</t>
  </si>
  <si>
    <t>s3_17_15_w5_00_+45</t>
  </si>
  <si>
    <t>T17.6</t>
  </si>
  <si>
    <t>s3_17_15_w6_00_+45</t>
  </si>
  <si>
    <t>20. Feb.</t>
  </si>
  <si>
    <t>T14.1</t>
  </si>
  <si>
    <t>s3_14_30_w1_00_+45</t>
  </si>
  <si>
    <t>T14.2</t>
  </si>
  <si>
    <t>s3_14_30_w2_00_+45</t>
  </si>
  <si>
    <t>T14.3</t>
  </si>
  <si>
    <t>s3_14_30_w3_00_+45</t>
  </si>
  <si>
    <t>T14.4</t>
  </si>
  <si>
    <t>s3_14_30_w4_00_+45</t>
  </si>
  <si>
    <t>T14.5</t>
  </si>
  <si>
    <t>s3_14_30_w5_00_+45</t>
  </si>
  <si>
    <t>T14.6</t>
  </si>
  <si>
    <t>s3_14_30_w6_00_+45</t>
  </si>
  <si>
    <t>20.Feb.</t>
  </si>
  <si>
    <t>T23.3</t>
  </si>
  <si>
    <t>s3_23_00_w3_00_+30MD</t>
  </si>
  <si>
    <t>T23.5</t>
  </si>
  <si>
    <t>s3_23_00_w5_00_+30MD</t>
  </si>
  <si>
    <t>30\</t>
  </si>
  <si>
    <t>T6b.1</t>
  </si>
  <si>
    <t>s1_06b_00_w1_25</t>
  </si>
  <si>
    <t>T6b.2</t>
  </si>
  <si>
    <t>T6b.3</t>
  </si>
  <si>
    <t>s1_06b_00_w3_25</t>
  </si>
  <si>
    <t>T6.1</t>
  </si>
  <si>
    <t>T6.2</t>
  </si>
  <si>
    <t>s1_06_00_w5_49</t>
  </si>
  <si>
    <t>T6.3</t>
  </si>
  <si>
    <t>T8b.1</t>
  </si>
  <si>
    <t>T8b.3</t>
  </si>
  <si>
    <t>s1_08b_30_w5_25</t>
  </si>
  <si>
    <t>T8b.5</t>
  </si>
  <si>
    <t>T8.1</t>
  </si>
  <si>
    <t>s1_08_30_w1_49</t>
  </si>
  <si>
    <t>T8.2</t>
  </si>
  <si>
    <t>T8.3</t>
  </si>
  <si>
    <t>s1_08_30_w3_49</t>
  </si>
  <si>
    <t>T7b.1</t>
  </si>
  <si>
    <t>s2_07b_00_w1_25_-30</t>
  </si>
  <si>
    <t>T7b.2</t>
  </si>
  <si>
    <t>s2_07b_00_w3_25_-30</t>
  </si>
  <si>
    <t>T7b.3</t>
  </si>
  <si>
    <t>s2_07b_00_w5_25_-30</t>
  </si>
  <si>
    <t>T7.1</t>
  </si>
  <si>
    <t>s2_07_00_w1_49_-30</t>
  </si>
  <si>
    <t>T7.2</t>
  </si>
  <si>
    <t>s2_07_00_w3_49_-30</t>
  </si>
  <si>
    <t>T7.3</t>
  </si>
  <si>
    <t>s2_07_00_w5_49_-30</t>
  </si>
  <si>
    <t>13. Feb.</t>
  </si>
  <si>
    <t>T9b.1</t>
  </si>
  <si>
    <t>s2_09b_30_w1_25_-30</t>
  </si>
  <si>
    <t>T9b.3</t>
  </si>
  <si>
    <t>s2_09b_30_w3_25_-30</t>
  </si>
  <si>
    <t>T9b.5</t>
  </si>
  <si>
    <t>s2_09b_30_w5_25_-30</t>
  </si>
  <si>
    <t>T9.1</t>
  </si>
  <si>
    <t>s2_09_30_w1_49_-30</t>
  </si>
  <si>
    <t>T9.3</t>
  </si>
  <si>
    <t>s2_09_30_w3_49_-30</t>
  </si>
  <si>
    <t>T9.5</t>
  </si>
  <si>
    <t>s2_09_30_w5_49_-30</t>
  </si>
  <si>
    <t>runup gauge?</t>
  </si>
  <si>
    <t>60 cm gauges no data?</t>
  </si>
  <si>
    <t>s1_06_00_w1_49</t>
  </si>
  <si>
    <t>s1_06_00_w3_49</t>
  </si>
  <si>
    <t>s1_08b_30_w1_25</t>
  </si>
  <si>
    <t>s1_08b_30_w3_25</t>
  </si>
  <si>
    <t>s1_08_30_w5_49</t>
  </si>
  <si>
    <t>s1_06b_00_w5_25</t>
  </si>
  <si>
    <t>negative overtopping = 0 overtopping?</t>
  </si>
  <si>
    <t>Wave gauges 9-5</t>
  </si>
  <si>
    <t>Wave gauges 14-10</t>
  </si>
  <si>
    <t>Wave gauges 14-10 toe</t>
  </si>
  <si>
    <t>Wave gauges 9-5 toe</t>
  </si>
  <si>
    <t>12B_lynamde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</si>
</sst>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32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4" xfId="0" applyNumberFormat="1" applyFont="1" applyFill="1" applyBorder="1" applyAlignment="1">
      <alignment horizontal="left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1" fillId="0" borderId="2" xfId="0" applyNumberFormat="1" applyFont="1" applyBorder="1" applyAlignment="1">
      <alignment horizontal="left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left"/>
    </xf>
    <xf numFmtId="164" fontId="0" fillId="0" borderId="3" xfId="0" applyNumberFormat="1" applyBorder="1" applyAlignment="1">
      <alignment horizontal="center"/>
    </xf>
    <xf numFmtId="165" fontId="1" fillId="0" borderId="2" xfId="0" applyNumberFormat="1" applyFont="1" applyBorder="1" applyAlignment="1">
      <alignment horizontal="left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6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0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165" fontId="0" fillId="0" borderId="6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5" fontId="0" fillId="0" borderId="8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center"/>
    </xf>
    <xf numFmtId="1" fontId="0" fillId="0" borderId="6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center"/>
    </xf>
    <xf numFmtId="0" fontId="0" fillId="0" borderId="11" xfId="0" applyNumberFormat="1" applyFon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" fontId="0" fillId="0" borderId="11" xfId="0" applyNumberFormat="1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" fontId="0" fillId="0" borderId="12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13" xfId="0" applyNumberFormat="1" applyFont="1" applyFill="1" applyBorder="1" applyAlignment="1">
      <alignment horizontal="center"/>
    </xf>
    <xf numFmtId="0" fontId="0" fillId="0" borderId="14" xfId="0" applyNumberFormat="1" applyFon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6" fontId="0" fillId="0" borderId="5" xfId="0" applyNumberFormat="1" applyFill="1" applyBorder="1" applyAlignment="1">
      <alignment horizontal="center"/>
    </xf>
    <xf numFmtId="16" fontId="0" fillId="0" borderId="9" xfId="0" applyNumberForma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2" fillId="0" borderId="0" xfId="0" applyFont="1" applyAlignment="1"/>
    <xf numFmtId="0" fontId="0" fillId="0" borderId="9" xfId="0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3" fillId="0" borderId="0" xfId="0" applyFont="1"/>
    <xf numFmtId="165" fontId="3" fillId="0" borderId="0" xfId="0" applyNumberFormat="1" applyFont="1" applyFill="1" applyBorder="1" applyAlignment="1">
      <alignment horizontal="left"/>
    </xf>
    <xf numFmtId="2" fontId="0" fillId="0" borderId="15" xfId="0" applyNumberFormat="1" applyFon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2" fontId="0" fillId="0" borderId="19" xfId="0" applyNumberFormat="1" applyFont="1" applyBorder="1" applyAlignment="1">
      <alignment horizontal="center"/>
    </xf>
    <xf numFmtId="2" fontId="0" fillId="0" borderId="18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20" xfId="0" applyNumberFormat="1" applyFont="1" applyBorder="1" applyAlignment="1">
      <alignment horizontal="center"/>
    </xf>
    <xf numFmtId="164" fontId="0" fillId="0" borderId="20" xfId="0" applyNumberFormat="1" applyFon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2" fontId="0" fillId="0" borderId="21" xfId="0" applyNumberFormat="1" applyFont="1" applyBorder="1" applyAlignment="1">
      <alignment horizontal="center"/>
    </xf>
    <xf numFmtId="164" fontId="0" fillId="0" borderId="21" xfId="0" applyNumberFormat="1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2" fontId="0" fillId="0" borderId="25" xfId="0" applyNumberFormat="1" applyFon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13" xfId="0" applyNumberForma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2" fontId="0" fillId="0" borderId="26" xfId="0" applyNumberFormat="1" applyFont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1" fontId="0" fillId="0" borderId="2" xfId="0" applyNumberFormat="1" applyBorder="1"/>
    <xf numFmtId="1" fontId="0" fillId="0" borderId="0" xfId="0" applyNumberFormat="1" applyFont="1" applyBorder="1" applyAlignment="1">
      <alignment horizontal="center"/>
    </xf>
    <xf numFmtId="1" fontId="0" fillId="0" borderId="1" xfId="0" applyNumberFormat="1" applyFont="1" applyBorder="1"/>
    <xf numFmtId="1" fontId="0" fillId="0" borderId="0" xfId="0" applyNumberFormat="1" applyBorder="1"/>
    <xf numFmtId="1" fontId="0" fillId="0" borderId="21" xfId="0" applyNumberFormat="1" applyBorder="1"/>
    <xf numFmtId="1" fontId="0" fillId="0" borderId="0" xfId="0" applyNumberFormat="1" applyFill="1" applyBorder="1"/>
    <xf numFmtId="1" fontId="0" fillId="0" borderId="20" xfId="0" applyNumberFormat="1" applyBorder="1"/>
    <xf numFmtId="0" fontId="0" fillId="0" borderId="0" xfId="0" applyFill="1" applyBorder="1"/>
    <xf numFmtId="1" fontId="0" fillId="0" borderId="10" xfId="0" applyNumberFormat="1" applyBorder="1"/>
    <xf numFmtId="1" fontId="0" fillId="0" borderId="18" xfId="0" applyNumberFormat="1" applyFont="1" applyBorder="1"/>
    <xf numFmtId="164" fontId="1" fillId="0" borderId="27" xfId="0" applyNumberFormat="1" applyFont="1" applyBorder="1" applyAlignment="1">
      <alignment horizontal="left"/>
    </xf>
    <xf numFmtId="164" fontId="0" fillId="0" borderId="28" xfId="0" applyNumberFormat="1" applyFont="1" applyBorder="1" applyAlignment="1">
      <alignment horizontal="center"/>
    </xf>
    <xf numFmtId="164" fontId="0" fillId="0" borderId="29" xfId="0" applyNumberFormat="1" applyFon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4" fontId="0" fillId="0" borderId="28" xfId="0" applyNumberFormat="1" applyFont="1" applyFill="1" applyBorder="1" applyAlignment="1">
      <alignment horizontal="center"/>
    </xf>
    <xf numFmtId="164" fontId="0" fillId="0" borderId="31" xfId="0" applyNumberFormat="1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164" fontId="0" fillId="0" borderId="31" xfId="0" applyNumberFormat="1" applyFont="1" applyBorder="1" applyAlignment="1">
      <alignment horizontal="center"/>
    </xf>
    <xf numFmtId="164" fontId="0" fillId="0" borderId="30" xfId="0" applyNumberFormat="1" applyFill="1" applyBorder="1" applyAlignment="1">
      <alignment horizontal="center"/>
    </xf>
    <xf numFmtId="164" fontId="0" fillId="0" borderId="3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left"/>
    </xf>
    <xf numFmtId="16" fontId="1" fillId="0" borderId="5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5" xfId="0" applyFont="1" applyBorder="1" applyAlignment="1">
      <alignment horizontal="center"/>
    </xf>
    <xf numFmtId="16" fontId="0" fillId="0" borderId="17" xfId="0" applyNumberFormat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Border="1" applyAlignment="1"/>
    <xf numFmtId="1" fontId="0" fillId="0" borderId="0" xfId="0" applyNumberFormat="1" applyFont="1" applyBorder="1"/>
    <xf numFmtId="164" fontId="1" fillId="0" borderId="35" xfId="0" applyNumberFormat="1" applyFont="1" applyBorder="1" applyAlignment="1">
      <alignment horizontal="left"/>
    </xf>
    <xf numFmtId="164" fontId="0" fillId="0" borderId="15" xfId="0" applyNumberFormat="1" applyFont="1" applyBorder="1" applyAlignment="1">
      <alignment horizontal="center"/>
    </xf>
    <xf numFmtId="164" fontId="0" fillId="0" borderId="36" xfId="0" applyNumberFormat="1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15" xfId="0" applyNumberFormat="1" applyFont="1" applyFill="1" applyBorder="1" applyAlignment="1">
      <alignment horizontal="center"/>
    </xf>
    <xf numFmtId="164" fontId="0" fillId="0" borderId="23" xfId="0" applyNumberFormat="1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164" fontId="0" fillId="0" borderId="37" xfId="0" applyNumberFormat="1" applyFill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" fontId="1" fillId="0" borderId="16" xfId="0" applyNumberFormat="1" applyFont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5" xfId="0" applyNumberFormat="1" applyFont="1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7" xfId="0" applyNumberFormat="1" applyFont="1" applyFill="1" applyBorder="1" applyAlignment="1">
      <alignment horizontal="center"/>
    </xf>
    <xf numFmtId="16" fontId="0" fillId="0" borderId="39" xfId="0" applyNumberFormat="1" applyFont="1" applyFill="1" applyBorder="1" applyAlignment="1">
      <alignment horizontal="center"/>
    </xf>
    <xf numFmtId="0" fontId="0" fillId="0" borderId="40" xfId="0" applyNumberFormat="1" applyFont="1" applyFill="1" applyBorder="1" applyAlignment="1">
      <alignment horizontal="center"/>
    </xf>
    <xf numFmtId="16" fontId="0" fillId="0" borderId="16" xfId="0" applyNumberFormat="1" applyFill="1" applyBorder="1" applyAlignment="1">
      <alignment horizontal="center"/>
    </xf>
    <xf numFmtId="16" fontId="0" fillId="0" borderId="38" xfId="0" applyNumberFormat="1" applyFill="1" applyBorder="1" applyAlignment="1">
      <alignment horizontal="center"/>
    </xf>
    <xf numFmtId="0" fontId="0" fillId="0" borderId="39" xfId="0" applyFont="1" applyFill="1" applyBorder="1" applyAlignment="1">
      <alignment horizontal="center"/>
    </xf>
    <xf numFmtId="0" fontId="0" fillId="0" borderId="40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37" xfId="0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18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2" fontId="1" fillId="0" borderId="34" xfId="0" applyNumberFormat="1" applyFont="1" applyBorder="1" applyAlignment="1">
      <alignment horizontal="left"/>
    </xf>
    <xf numFmtId="0" fontId="0" fillId="0" borderId="34" xfId="0" applyBorder="1" applyAlignment="1">
      <alignment horizontal="center"/>
    </xf>
    <xf numFmtId="0" fontId="1" fillId="0" borderId="42" xfId="0" applyFont="1" applyBorder="1" applyAlignment="1">
      <alignment horizontal="center"/>
    </xf>
    <xf numFmtId="164" fontId="1" fillId="0" borderId="43" xfId="0" applyNumberFormat="1" applyFont="1" applyFill="1" applyBorder="1" applyAlignment="1">
      <alignment horizontal="left"/>
    </xf>
    <xf numFmtId="2" fontId="0" fillId="0" borderId="34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164" fontId="1" fillId="0" borderId="34" xfId="0" applyNumberFormat="1" applyFont="1" applyBorder="1" applyAlignment="1">
      <alignment horizontal="left"/>
    </xf>
    <xf numFmtId="1" fontId="0" fillId="0" borderId="35" xfId="0" applyNumberFormat="1" applyBorder="1"/>
    <xf numFmtId="1" fontId="0" fillId="0" borderId="15" xfId="0" applyNumberFormat="1" applyFont="1" applyBorder="1" applyAlignment="1">
      <alignment horizontal="center"/>
    </xf>
    <xf numFmtId="1" fontId="0" fillId="0" borderId="36" xfId="0" applyNumberFormat="1" applyFont="1" applyBorder="1"/>
    <xf numFmtId="1" fontId="0" fillId="0" borderId="15" xfId="0" applyNumberFormat="1" applyBorder="1"/>
    <xf numFmtId="1" fontId="0" fillId="0" borderId="23" xfId="0" applyNumberFormat="1" applyBorder="1"/>
    <xf numFmtId="1" fontId="0" fillId="0" borderId="15" xfId="0" applyNumberFormat="1" applyFill="1" applyBorder="1"/>
    <xf numFmtId="1" fontId="0" fillId="0" borderId="25" xfId="0" applyNumberFormat="1" applyBorder="1"/>
    <xf numFmtId="2" fontId="0" fillId="0" borderId="18" xfId="0" applyNumberFormat="1" applyFill="1" applyBorder="1" applyAlignment="1">
      <alignment horizontal="center"/>
    </xf>
    <xf numFmtId="164" fontId="0" fillId="0" borderId="18" xfId="0" applyNumberFormat="1" applyFont="1" applyFill="1" applyBorder="1" applyAlignment="1">
      <alignment horizontal="center"/>
    </xf>
    <xf numFmtId="1" fontId="0" fillId="0" borderId="26" xfId="0" applyNumberForma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0" borderId="19" xfId="0" applyNumberFormat="1" applyBorder="1"/>
    <xf numFmtId="0" fontId="1" fillId="0" borderId="34" xfId="0" applyFont="1" applyBorder="1" applyAlignment="1">
      <alignment horizontal="left"/>
    </xf>
    <xf numFmtId="0" fontId="0" fillId="0" borderId="42" xfId="0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5" fontId="1" fillId="0" borderId="34" xfId="0" applyNumberFormat="1" applyFont="1" applyBorder="1" applyAlignment="1">
      <alignment horizontal="left"/>
    </xf>
    <xf numFmtId="165" fontId="0" fillId="0" borderId="34" xfId="0" applyNumberFormat="1" applyBorder="1" applyAlignment="1">
      <alignment horizontal="center"/>
    </xf>
    <xf numFmtId="165" fontId="0" fillId="0" borderId="35" xfId="0" applyNumberFormat="1" applyBorder="1" applyAlignment="1">
      <alignment horizontal="center"/>
    </xf>
    <xf numFmtId="165" fontId="0" fillId="0" borderId="15" xfId="0" applyNumberFormat="1" applyFont="1" applyBorder="1" applyAlignment="1">
      <alignment horizontal="center"/>
    </xf>
    <xf numFmtId="165" fontId="0" fillId="0" borderId="36" xfId="0" applyNumberFormat="1" applyFont="1" applyBorder="1" applyAlignment="1">
      <alignment horizontal="center"/>
    </xf>
    <xf numFmtId="165" fontId="0" fillId="0" borderId="37" xfId="0" applyNumberFormat="1" applyBorder="1" applyAlignment="1">
      <alignment horizontal="center"/>
    </xf>
    <xf numFmtId="165" fontId="0" fillId="0" borderId="15" xfId="0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64" fontId="0" fillId="0" borderId="26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4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5" xfId="0" applyFill="1" applyBorder="1"/>
    <xf numFmtId="1" fontId="0" fillId="0" borderId="37" xfId="0" applyNumberFormat="1" applyBorder="1"/>
    <xf numFmtId="1" fontId="0" fillId="0" borderId="19" xfId="0" applyNumberFormat="1" applyFont="1" applyBorder="1"/>
    <xf numFmtId="164" fontId="0" fillId="0" borderId="18" xfId="0" applyNumberFormat="1" applyFill="1" applyBorder="1" applyAlignment="1">
      <alignment horizontal="center"/>
    </xf>
    <xf numFmtId="0" fontId="0" fillId="0" borderId="18" xfId="0" applyNumberFormat="1" applyFill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0" fillId="0" borderId="26" xfId="0" applyFont="1" applyBorder="1" applyAlignment="1">
      <alignment horizontal="center"/>
    </xf>
    <xf numFmtId="164" fontId="0" fillId="0" borderId="26" xfId="0" applyNumberFormat="1" applyFont="1" applyBorder="1" applyAlignment="1">
      <alignment horizontal="center"/>
    </xf>
    <xf numFmtId="165" fontId="0" fillId="0" borderId="18" xfId="0" applyNumberFormat="1" applyFont="1" applyBorder="1" applyAlignment="1">
      <alignment horizontal="center"/>
    </xf>
    <xf numFmtId="165" fontId="0" fillId="0" borderId="19" xfId="0" applyNumberFormat="1" applyFont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NumberFormat="1" applyFont="1" applyFill="1" applyBorder="1" applyAlignment="1">
      <alignment horizontal="center"/>
    </xf>
    <xf numFmtId="0" fontId="0" fillId="2" borderId="15" xfId="0" applyNumberFormat="1" applyFont="1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" fontId="0" fillId="2" borderId="6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1" fontId="0" fillId="2" borderId="15" xfId="0" applyNumberFormat="1" applyFill="1" applyBorder="1"/>
    <xf numFmtId="1" fontId="0" fillId="2" borderId="0" xfId="0" applyNumberFormat="1" applyFill="1" applyBorder="1"/>
    <xf numFmtId="164" fontId="0" fillId="2" borderId="15" xfId="0" applyNumberFormat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64" fontId="0" fillId="2" borderId="6" xfId="0" applyNumberFormat="1" applyFont="1" applyFill="1" applyBorder="1" applyAlignment="1">
      <alignment horizontal="center"/>
    </xf>
    <xf numFmtId="165" fontId="0" fillId="2" borderId="0" xfId="0" applyNumberFormat="1" applyFont="1" applyFill="1" applyBorder="1" applyAlignment="1">
      <alignment horizontal="center"/>
    </xf>
    <xf numFmtId="165" fontId="0" fillId="2" borderId="15" xfId="0" applyNumberFormat="1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0" fillId="2" borderId="3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0" xfId="0" applyNumberFormat="1" applyFont="1" applyFill="1" applyBorder="1" applyAlignment="1">
      <alignment horizontal="center"/>
    </xf>
    <xf numFmtId="0" fontId="0" fillId="2" borderId="37" xfId="0" applyNumberFormat="1" applyFon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2" fontId="0" fillId="2" borderId="10" xfId="0" applyNumberFormat="1" applyFill="1" applyBorder="1" applyAlignment="1">
      <alignment horizontal="center"/>
    </xf>
    <xf numFmtId="164" fontId="0" fillId="2" borderId="10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164" fontId="0" fillId="2" borderId="21" xfId="0" applyNumberFormat="1" applyFill="1" applyBorder="1" applyAlignment="1">
      <alignment horizontal="center"/>
    </xf>
    <xf numFmtId="2" fontId="0" fillId="2" borderId="21" xfId="0" applyNumberFormat="1" applyFont="1" applyFill="1" applyBorder="1" applyAlignment="1">
      <alignment horizontal="center"/>
    </xf>
    <xf numFmtId="164" fontId="0" fillId="2" borderId="21" xfId="0" applyNumberFormat="1" applyFont="1" applyFill="1" applyBorder="1" applyAlignment="1">
      <alignment horizontal="center"/>
    </xf>
    <xf numFmtId="2" fontId="0" fillId="2" borderId="21" xfId="0" applyNumberFormat="1" applyFill="1" applyBorder="1" applyAlignment="1">
      <alignment horizontal="center"/>
    </xf>
    <xf numFmtId="1" fontId="0" fillId="2" borderId="23" xfId="0" applyNumberFormat="1" applyFill="1" applyBorder="1"/>
    <xf numFmtId="164" fontId="0" fillId="2" borderId="37" xfId="0" applyNumberForma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37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Flowdike/5_Ergebnisse/Auswertungen/evaluation/s1_01_00_wi_00_00/W6/RA%20und%20CA%20aus%20Mik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Flowdike/5_Ergebnisse/Auswertungen/evaluation/s1_13_15_wi_00_-15/W6/RA%20und%20CA%20aus%20Mi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RA 5-14"/>
      <sheetName val="RA 5-14 log"/>
      <sheetName val="CA 5-14"/>
      <sheetName val="CA 5-14 log"/>
      <sheetName val="CA 15-18"/>
      <sheetName val="CA 15-18 log"/>
      <sheetName val="CA 33-36"/>
      <sheetName val="CA 33-36 log"/>
      <sheetName val="CA 49"/>
      <sheetName val="CA 49 log"/>
      <sheetName val="overtopping"/>
    </sheetNames>
    <sheetDataSet>
      <sheetData sheetId="0" refreshError="1">
        <row r="9">
          <cell r="C9">
            <v>1108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RA 5-14"/>
      <sheetName val="RA 5-14 log"/>
      <sheetName val="CA 5-14"/>
      <sheetName val="CA 5-14 log"/>
      <sheetName val="CA 15-18"/>
      <sheetName val="CA 15-18 log"/>
      <sheetName val="CA 33-36"/>
      <sheetName val="CA 33-36 log"/>
      <sheetName val="CA 49"/>
      <sheetName val="CA 49 log"/>
      <sheetName val="overtopping"/>
    </sheetNames>
    <sheetDataSet>
      <sheetData sheetId="0">
        <row r="9">
          <cell r="C9">
            <v>1149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128"/>
  <sheetViews>
    <sheetView topLeftCell="G1" zoomScale="70" zoomScaleNormal="70" workbookViewId="0">
      <selection activeCell="I20" sqref="I20"/>
    </sheetView>
  </sheetViews>
  <sheetFormatPr defaultColWidth="11.42578125" defaultRowHeight="12.75" x14ac:dyDescent="0.2"/>
  <cols>
    <col min="1" max="1" width="4.28515625" style="1" customWidth="1"/>
    <col min="2" max="2" width="8.28515625" style="1" customWidth="1"/>
    <col min="3" max="3" width="8.5703125" style="2" bestFit="1" customWidth="1"/>
    <col min="4" max="4" width="7.42578125" style="1" customWidth="1"/>
    <col min="5" max="5" width="9.42578125" style="1" customWidth="1"/>
    <col min="6" max="6" width="5.28515625" style="1" customWidth="1"/>
    <col min="7" max="7" width="23.5703125" style="1" bestFit="1" customWidth="1"/>
    <col min="8" max="8" width="11.7109375" style="1" bestFit="1" customWidth="1"/>
    <col min="9" max="9" width="11" style="1" customWidth="1"/>
    <col min="10" max="10" width="12.7109375" style="1" bestFit="1" customWidth="1"/>
    <col min="11" max="11" width="9.140625" style="1" bestFit="1" customWidth="1"/>
    <col min="12" max="12" width="8.85546875" style="4" customWidth="1"/>
    <col min="13" max="13" width="6.5703125" style="1" bestFit="1" customWidth="1"/>
    <col min="14" max="14" width="11" style="1" customWidth="1"/>
    <col min="15" max="15" width="9" style="1" bestFit="1" customWidth="1"/>
    <col min="16" max="16" width="9.7109375" style="3" customWidth="1"/>
    <col min="17" max="18" width="6.5703125" style="4" bestFit="1" customWidth="1"/>
    <col min="19" max="19" width="6.140625" style="4" bestFit="1" customWidth="1"/>
    <col min="20" max="20" width="5.5703125" style="3" customWidth="1"/>
    <col min="21" max="21" width="5.85546875" style="3" customWidth="1"/>
    <col min="22" max="22" width="4.5703125" style="4" customWidth="1"/>
    <col min="23" max="23" width="5.5703125" style="3" customWidth="1"/>
    <col min="24" max="26" width="4.5703125" style="4" customWidth="1"/>
    <col min="27" max="27" width="5.5703125" style="3" customWidth="1"/>
    <col min="28" max="28" width="5.85546875" style="3" customWidth="1"/>
    <col min="29" max="29" width="4.5703125" style="4" customWidth="1"/>
    <col min="30" max="30" width="6" style="5" customWidth="1"/>
    <col min="31" max="31" width="9" style="3" customWidth="1"/>
    <col min="32" max="32" width="7.7109375" style="1" customWidth="1"/>
    <col min="33" max="33" width="7.85546875" style="1" customWidth="1"/>
    <col min="34" max="34" width="8" style="1" customWidth="1"/>
    <col min="35" max="35" width="7.85546875" style="1" customWidth="1"/>
    <col min="36" max="36" width="7.5703125" style="3" customWidth="1"/>
    <col min="37" max="37" width="8.28515625" style="3" customWidth="1"/>
    <col min="38" max="38" width="7.85546875" style="3" customWidth="1"/>
    <col min="39" max="39" width="8" style="3" customWidth="1"/>
    <col min="40" max="41" width="8.140625" style="6" customWidth="1"/>
    <col min="42" max="42" width="7.5703125" style="6" customWidth="1"/>
    <col min="43" max="43" width="8.140625" style="6" customWidth="1"/>
    <col min="44" max="44" width="11.42578125" style="7" customWidth="1"/>
    <col min="45" max="47" width="11.42578125" style="1" customWidth="1"/>
    <col min="48" max="56" width="11.42578125" style="7" customWidth="1"/>
    <col min="57" max="16384" width="11.42578125" style="1"/>
  </cols>
  <sheetData>
    <row r="1" spans="2:43" x14ac:dyDescent="0.2">
      <c r="B1" s="8"/>
      <c r="D1" s="9"/>
    </row>
    <row r="2" spans="2:43" ht="13.5" thickBot="1" x14ac:dyDescent="0.25">
      <c r="L2" s="105"/>
      <c r="M2" s="11"/>
      <c r="N2" s="11"/>
      <c r="O2" s="11"/>
      <c r="P2" s="13" t="s">
        <v>0</v>
      </c>
    </row>
    <row r="3" spans="2:43" x14ac:dyDescent="0.2">
      <c r="B3" s="167" t="s">
        <v>1</v>
      </c>
      <c r="C3" s="168" t="s">
        <v>2</v>
      </c>
      <c r="D3" s="169" t="s">
        <v>3</v>
      </c>
      <c r="E3" s="169" t="s">
        <v>4</v>
      </c>
      <c r="F3" s="169" t="s">
        <v>5</v>
      </c>
      <c r="G3" s="169" t="s">
        <v>6</v>
      </c>
      <c r="H3" s="169" t="s">
        <v>7</v>
      </c>
      <c r="I3" s="169" t="s">
        <v>8</v>
      </c>
      <c r="J3" s="169" t="s">
        <v>9</v>
      </c>
      <c r="K3" s="170" t="s">
        <v>10</v>
      </c>
      <c r="L3" s="164" t="s">
        <v>11</v>
      </c>
      <c r="M3" s="15"/>
      <c r="N3" s="14"/>
      <c r="O3" s="16"/>
      <c r="P3" s="17" t="s">
        <v>331</v>
      </c>
      <c r="Q3" s="18"/>
      <c r="R3" s="18"/>
      <c r="S3" s="18"/>
      <c r="T3" s="19"/>
      <c r="U3" s="19"/>
      <c r="V3" s="20"/>
      <c r="W3" s="21" t="s">
        <v>332</v>
      </c>
      <c r="X3" s="18"/>
      <c r="Y3" s="18"/>
      <c r="Z3" s="18"/>
      <c r="AA3" s="19"/>
      <c r="AB3" s="19"/>
      <c r="AC3" s="18"/>
      <c r="AD3" s="144"/>
      <c r="AE3" s="154" t="s">
        <v>12</v>
      </c>
      <c r="AF3" s="23" t="s">
        <v>13</v>
      </c>
      <c r="AG3" s="15"/>
      <c r="AH3" s="15"/>
      <c r="AI3" s="22"/>
      <c r="AJ3" s="21" t="s">
        <v>14</v>
      </c>
      <c r="AK3" s="19"/>
      <c r="AL3" s="19"/>
      <c r="AM3" s="24"/>
      <c r="AN3" s="25" t="s">
        <v>15</v>
      </c>
      <c r="AO3" s="26"/>
      <c r="AP3" s="26"/>
      <c r="AQ3" s="27"/>
    </row>
    <row r="4" spans="2:43" x14ac:dyDescent="0.2">
      <c r="B4" s="171"/>
      <c r="D4" s="12" t="s">
        <v>16</v>
      </c>
      <c r="E4" s="11" t="s">
        <v>17</v>
      </c>
      <c r="F4" s="12" t="s">
        <v>18</v>
      </c>
      <c r="G4" s="11" t="s">
        <v>19</v>
      </c>
      <c r="H4" s="12" t="s">
        <v>20</v>
      </c>
      <c r="I4" s="11" t="s">
        <v>21</v>
      </c>
      <c r="J4" s="11" t="s">
        <v>22</v>
      </c>
      <c r="K4" s="172" t="s">
        <v>23</v>
      </c>
      <c r="L4" s="105" t="s">
        <v>24</v>
      </c>
      <c r="M4" s="11" t="s">
        <v>25</v>
      </c>
      <c r="N4" s="2" t="s">
        <v>4</v>
      </c>
      <c r="O4" s="29" t="s">
        <v>26</v>
      </c>
      <c r="P4" s="30" t="s">
        <v>27</v>
      </c>
      <c r="Q4" s="31" t="s">
        <v>28</v>
      </c>
      <c r="R4" s="31" t="s">
        <v>29</v>
      </c>
      <c r="S4" s="31" t="s">
        <v>25</v>
      </c>
      <c r="T4" s="32" t="s">
        <v>30</v>
      </c>
      <c r="U4" s="32" t="s">
        <v>31</v>
      </c>
      <c r="V4" s="33" t="s">
        <v>32</v>
      </c>
      <c r="W4" s="34" t="s">
        <v>27</v>
      </c>
      <c r="X4" s="31" t="s">
        <v>28</v>
      </c>
      <c r="Y4" s="31" t="s">
        <v>29</v>
      </c>
      <c r="Z4" s="31" t="s">
        <v>25</v>
      </c>
      <c r="AA4" s="32" t="s">
        <v>30</v>
      </c>
      <c r="AB4" s="32" t="s">
        <v>31</v>
      </c>
      <c r="AC4" s="35" t="s">
        <v>32</v>
      </c>
      <c r="AD4" s="145" t="s">
        <v>33</v>
      </c>
      <c r="AE4" s="155" t="s">
        <v>34</v>
      </c>
      <c r="AF4" s="11" t="s">
        <v>35</v>
      </c>
      <c r="AG4" s="11" t="s">
        <v>36</v>
      </c>
      <c r="AH4" s="11" t="s">
        <v>37</v>
      </c>
      <c r="AI4" s="37" t="s">
        <v>38</v>
      </c>
      <c r="AJ4" s="32" t="s">
        <v>39</v>
      </c>
      <c r="AK4" s="32" t="s">
        <v>40</v>
      </c>
      <c r="AL4" s="32" t="s">
        <v>41</v>
      </c>
      <c r="AM4" s="38" t="s">
        <v>42</v>
      </c>
      <c r="AN4" s="39" t="s">
        <v>43</v>
      </c>
      <c r="AO4" s="39" t="s">
        <v>44</v>
      </c>
      <c r="AP4" s="39" t="s">
        <v>45</v>
      </c>
      <c r="AQ4" s="40" t="s">
        <v>46</v>
      </c>
    </row>
    <row r="5" spans="2:43" ht="13.5" thickBot="1" x14ac:dyDescent="0.25">
      <c r="B5" s="173"/>
      <c r="C5" s="174"/>
      <c r="D5" s="175"/>
      <c r="E5" s="175" t="s">
        <v>47</v>
      </c>
      <c r="F5" s="175"/>
      <c r="G5" s="175" t="s">
        <v>48</v>
      </c>
      <c r="H5" s="175" t="s">
        <v>49</v>
      </c>
      <c r="I5" s="175"/>
      <c r="J5" s="175" t="s">
        <v>50</v>
      </c>
      <c r="K5" s="176"/>
      <c r="L5" s="45" t="s">
        <v>51</v>
      </c>
      <c r="M5" s="41" t="s">
        <v>52</v>
      </c>
      <c r="N5" s="10" t="s">
        <v>53</v>
      </c>
      <c r="O5" s="43" t="s">
        <v>54</v>
      </c>
      <c r="P5" s="44" t="s">
        <v>51</v>
      </c>
      <c r="Q5" s="45" t="s">
        <v>52</v>
      </c>
      <c r="R5" s="45" t="s">
        <v>52</v>
      </c>
      <c r="S5" s="45" t="s">
        <v>52</v>
      </c>
      <c r="T5" s="46" t="s">
        <v>55</v>
      </c>
      <c r="U5" s="46" t="s">
        <v>51</v>
      </c>
      <c r="V5" s="47" t="s">
        <v>52</v>
      </c>
      <c r="W5" s="46" t="s">
        <v>51</v>
      </c>
      <c r="X5" s="45" t="s">
        <v>52</v>
      </c>
      <c r="Y5" s="45" t="s">
        <v>52</v>
      </c>
      <c r="Z5" s="45" t="s">
        <v>52</v>
      </c>
      <c r="AA5" s="46" t="s">
        <v>55</v>
      </c>
      <c r="AB5" s="46" t="s">
        <v>51</v>
      </c>
      <c r="AC5" s="45" t="s">
        <v>52</v>
      </c>
      <c r="AD5" s="146" t="s">
        <v>55</v>
      </c>
      <c r="AE5" s="156" t="s">
        <v>51</v>
      </c>
      <c r="AF5" s="41" t="s">
        <v>56</v>
      </c>
      <c r="AG5" s="41" t="s">
        <v>56</v>
      </c>
      <c r="AH5" s="41" t="s">
        <v>56</v>
      </c>
      <c r="AI5" s="48" t="s">
        <v>56</v>
      </c>
      <c r="AJ5" s="46" t="s">
        <v>57</v>
      </c>
      <c r="AK5" s="46" t="s">
        <v>57</v>
      </c>
      <c r="AL5" s="46" t="s">
        <v>57</v>
      </c>
      <c r="AM5" s="49" t="s">
        <v>57</v>
      </c>
      <c r="AN5" s="50" t="s">
        <v>58</v>
      </c>
      <c r="AO5" s="50" t="s">
        <v>58</v>
      </c>
      <c r="AP5" s="50" t="s">
        <v>58</v>
      </c>
      <c r="AQ5" s="51" t="s">
        <v>58</v>
      </c>
    </row>
    <row r="6" spans="2:43" x14ac:dyDescent="0.2">
      <c r="B6" s="165"/>
      <c r="D6" s="11"/>
      <c r="E6" s="11"/>
      <c r="F6" s="11"/>
      <c r="G6" s="11"/>
      <c r="H6" s="11"/>
      <c r="I6" s="11"/>
      <c r="J6" s="11"/>
      <c r="K6" s="166"/>
      <c r="L6" s="137"/>
      <c r="M6" s="15"/>
      <c r="N6" s="15"/>
      <c r="O6" s="22"/>
      <c r="P6" s="53"/>
      <c r="Q6" s="35"/>
      <c r="R6" s="35"/>
      <c r="S6" s="35"/>
      <c r="T6" s="32"/>
      <c r="U6" s="32"/>
      <c r="V6" s="33"/>
      <c r="W6" s="32"/>
      <c r="X6" s="35"/>
      <c r="Y6" s="35"/>
      <c r="Z6" s="35"/>
      <c r="AA6" s="32"/>
      <c r="AB6" s="32"/>
      <c r="AC6" s="35"/>
      <c r="AD6" s="147"/>
      <c r="AE6" s="155"/>
      <c r="AF6" s="11"/>
      <c r="AG6" s="11"/>
      <c r="AH6" s="11"/>
      <c r="AI6" s="37"/>
      <c r="AJ6" s="32"/>
      <c r="AK6" s="32"/>
      <c r="AL6" s="32"/>
      <c r="AM6" s="38"/>
      <c r="AN6" s="39"/>
      <c r="AO6" s="39"/>
      <c r="AP6" s="39"/>
      <c r="AQ6" s="40"/>
    </row>
    <row r="7" spans="2:43" x14ac:dyDescent="0.2">
      <c r="B7" s="54" t="s">
        <v>59</v>
      </c>
      <c r="C7" s="2">
        <v>1</v>
      </c>
      <c r="D7" s="2" t="s">
        <v>60</v>
      </c>
      <c r="E7" s="2">
        <v>24</v>
      </c>
      <c r="F7" s="2">
        <v>144</v>
      </c>
      <c r="G7" s="55" t="s">
        <v>61</v>
      </c>
      <c r="H7" s="55">
        <v>0</v>
      </c>
      <c r="I7" s="55">
        <v>0</v>
      </c>
      <c r="J7" s="55">
        <v>0</v>
      </c>
      <c r="K7" s="56" t="s">
        <v>62</v>
      </c>
      <c r="L7" s="138">
        <v>7.0000000000000007E-2</v>
      </c>
      <c r="M7" s="34">
        <v>1.474</v>
      </c>
      <c r="N7" s="55">
        <v>23</v>
      </c>
      <c r="O7" s="57">
        <f t="shared" ref="O7:O38" si="0">N7*60/1.1/M7*1.2</f>
        <v>1021.3395830763537</v>
      </c>
      <c r="P7" s="53">
        <v>6.8317000000000003E-2</v>
      </c>
      <c r="Q7" s="35">
        <v>1.2613000000000001</v>
      </c>
      <c r="R7" s="35">
        <v>1.2047000000000001</v>
      </c>
      <c r="S7" s="35">
        <v>1.4629000000000001</v>
      </c>
      <c r="T7" s="32">
        <v>0.498</v>
      </c>
      <c r="U7" s="32">
        <v>0.15007999999999999</v>
      </c>
      <c r="V7" s="33">
        <v>1.2185999999999999</v>
      </c>
      <c r="W7" s="32">
        <v>7.0868E-2</v>
      </c>
      <c r="X7" s="35">
        <v>1.2821</v>
      </c>
      <c r="Y7" s="35">
        <v>1.2234</v>
      </c>
      <c r="Z7" s="35">
        <v>1.4629000000000001</v>
      </c>
      <c r="AA7" s="32">
        <v>0.45700000000000002</v>
      </c>
      <c r="AB7" s="32">
        <v>0.15510000000000002</v>
      </c>
      <c r="AC7" s="35">
        <v>1.252</v>
      </c>
      <c r="AD7" s="147">
        <v>1114</v>
      </c>
      <c r="AE7" s="155">
        <v>0.19769092279999995</v>
      </c>
      <c r="AF7" s="11">
        <v>1.1999999999999999E-3</v>
      </c>
      <c r="AG7" s="11">
        <v>2.5000000000000001E-3</v>
      </c>
      <c r="AH7" s="11">
        <v>0.34849999999999998</v>
      </c>
      <c r="AI7" s="37">
        <v>0.40799999999999997</v>
      </c>
      <c r="AJ7" s="32" t="s">
        <v>75</v>
      </c>
      <c r="AK7" s="32">
        <v>0.80824252799999996</v>
      </c>
      <c r="AL7" s="32">
        <v>1.2936987839999998</v>
      </c>
      <c r="AM7" s="38" t="s">
        <v>75</v>
      </c>
      <c r="AN7" s="39" t="s">
        <v>75</v>
      </c>
      <c r="AO7" s="39" t="s">
        <v>75</v>
      </c>
      <c r="AP7" s="39">
        <v>1.6976020000000001E-2</v>
      </c>
      <c r="AQ7" s="40">
        <v>2.6283800000000003E-2</v>
      </c>
    </row>
    <row r="8" spans="2:43" x14ac:dyDescent="0.2">
      <c r="B8" s="54"/>
      <c r="C8" s="2">
        <v>1</v>
      </c>
      <c r="D8" s="2" t="s">
        <v>63</v>
      </c>
      <c r="E8" s="2">
        <v>17</v>
      </c>
      <c r="F8" s="2">
        <v>145</v>
      </c>
      <c r="G8" s="55" t="s">
        <v>64</v>
      </c>
      <c r="H8" s="55">
        <v>0</v>
      </c>
      <c r="I8" s="55">
        <v>0</v>
      </c>
      <c r="J8" s="55">
        <v>0</v>
      </c>
      <c r="K8" s="56" t="s">
        <v>65</v>
      </c>
      <c r="L8" s="138">
        <v>7.0000000000000007E-2</v>
      </c>
      <c r="M8" s="34">
        <v>1.0449999999999999</v>
      </c>
      <c r="N8" s="55">
        <v>16</v>
      </c>
      <c r="O8" s="57">
        <f t="shared" si="0"/>
        <v>1002.1748586341887</v>
      </c>
      <c r="P8" s="53">
        <v>6.5489000000000006E-2</v>
      </c>
      <c r="Q8" s="35">
        <v>0.95630000000000004</v>
      </c>
      <c r="R8" s="35">
        <v>0.92391999999999996</v>
      </c>
      <c r="S8" s="35">
        <v>1.0503</v>
      </c>
      <c r="T8" s="32">
        <v>0.32</v>
      </c>
      <c r="U8" s="32">
        <v>0.13195999999999999</v>
      </c>
      <c r="V8" s="33">
        <v>0.93634000000000006</v>
      </c>
      <c r="W8" s="32">
        <v>5.9358000000000001E-2</v>
      </c>
      <c r="X8" s="35">
        <v>0.94042000000000003</v>
      </c>
      <c r="Y8" s="35">
        <v>0.90142999999999995</v>
      </c>
      <c r="Z8" s="35">
        <v>1.0503</v>
      </c>
      <c r="AA8" s="32">
        <v>0.33900000000000002</v>
      </c>
      <c r="AB8" s="32">
        <v>0.12444</v>
      </c>
      <c r="AC8" s="35">
        <v>0.92737999999999998</v>
      </c>
      <c r="AD8" s="147">
        <v>1019</v>
      </c>
      <c r="AE8" s="155">
        <v>0.15957814039999996</v>
      </c>
      <c r="AF8" s="11">
        <v>-1.8E-3</v>
      </c>
      <c r="AG8" s="11">
        <v>0</v>
      </c>
      <c r="AH8" s="11">
        <v>4.7800000000000002E-2</v>
      </c>
      <c r="AI8" s="37">
        <v>3.5400000000000001E-2</v>
      </c>
      <c r="AJ8" s="32">
        <v>0.85873931700000006</v>
      </c>
      <c r="AK8" s="32">
        <v>0.57629843000000003</v>
      </c>
      <c r="AL8" s="32" t="s">
        <v>75</v>
      </c>
      <c r="AM8" s="38" t="s">
        <v>75</v>
      </c>
      <c r="AN8" s="39" t="s">
        <v>75</v>
      </c>
      <c r="AO8" s="39">
        <v>3.6617300000000002E-3</v>
      </c>
      <c r="AP8" s="39">
        <v>1.5144319999999999E-2</v>
      </c>
      <c r="AQ8" s="40" t="s">
        <v>75</v>
      </c>
    </row>
    <row r="9" spans="2:43" x14ac:dyDescent="0.2">
      <c r="B9" s="54"/>
      <c r="C9" s="2">
        <v>1</v>
      </c>
      <c r="D9" s="2" t="s">
        <v>66</v>
      </c>
      <c r="E9" s="2">
        <v>28</v>
      </c>
      <c r="F9" s="2">
        <v>146</v>
      </c>
      <c r="G9" s="55" t="s">
        <v>67</v>
      </c>
      <c r="H9" s="55">
        <v>0</v>
      </c>
      <c r="I9" s="55">
        <v>0</v>
      </c>
      <c r="J9" s="55">
        <v>0</v>
      </c>
      <c r="K9" s="56" t="s">
        <v>68</v>
      </c>
      <c r="L9" s="138">
        <v>0.1</v>
      </c>
      <c r="M9" s="34">
        <v>1.76</v>
      </c>
      <c r="N9" s="55">
        <v>27</v>
      </c>
      <c r="O9" s="57">
        <f t="shared" si="0"/>
        <v>1004.1322314049585</v>
      </c>
      <c r="P9" s="53">
        <v>9.5469999999999999E-2</v>
      </c>
      <c r="Q9" s="35">
        <v>1.4892000000000001</v>
      </c>
      <c r="R9" s="35">
        <v>1.4121999999999999</v>
      </c>
      <c r="S9" s="35">
        <v>1.7808999999999999</v>
      </c>
      <c r="T9" s="32">
        <v>0.53500000000000003</v>
      </c>
      <c r="U9" s="32">
        <v>0.20898</v>
      </c>
      <c r="V9" s="33">
        <v>1.4586000000000001</v>
      </c>
      <c r="W9" s="32">
        <v>0.10083</v>
      </c>
      <c r="X9" s="35">
        <v>1.5147999999999999</v>
      </c>
      <c r="Y9" s="35">
        <v>1.4361999999999999</v>
      </c>
      <c r="Z9" s="35">
        <v>1.7808999999999999</v>
      </c>
      <c r="AA9" s="32">
        <v>0.433</v>
      </c>
      <c r="AB9" s="32">
        <v>0.2132</v>
      </c>
      <c r="AC9" s="35">
        <v>1.4932000000000003</v>
      </c>
      <c r="AD9" s="147">
        <v>1138</v>
      </c>
      <c r="AE9" s="155">
        <v>0.29206580319999997</v>
      </c>
      <c r="AF9" s="11">
        <v>5.74E-2</v>
      </c>
      <c r="AG9" s="11">
        <v>0.11070000000000001</v>
      </c>
      <c r="AH9" s="11">
        <v>1.4388000000000001</v>
      </c>
      <c r="AI9" s="37">
        <v>1.0522</v>
      </c>
      <c r="AJ9" s="32">
        <v>0.60987811838999995</v>
      </c>
      <c r="AK9" s="32">
        <v>1.1632604879999999</v>
      </c>
      <c r="AL9" s="32">
        <v>1.5689843880000001</v>
      </c>
      <c r="AM9" s="38" t="s">
        <v>75</v>
      </c>
      <c r="AN9" s="39">
        <v>1.2757020000000001E-2</v>
      </c>
      <c r="AO9" s="39">
        <v>1.8529530000000002E-2</v>
      </c>
      <c r="AP9" s="39">
        <v>2.764581E-2</v>
      </c>
      <c r="AQ9" s="40">
        <v>3.8681300000000002E-2</v>
      </c>
    </row>
    <row r="10" spans="2:43" x14ac:dyDescent="0.2">
      <c r="B10" s="54"/>
      <c r="C10" s="2">
        <v>1</v>
      </c>
      <c r="D10" s="2" t="s">
        <v>69</v>
      </c>
      <c r="E10" s="2">
        <v>20</v>
      </c>
      <c r="F10" s="2">
        <v>147</v>
      </c>
      <c r="G10" s="55" t="s">
        <v>70</v>
      </c>
      <c r="H10" s="55">
        <v>0</v>
      </c>
      <c r="I10" s="55">
        <v>0</v>
      </c>
      <c r="J10" s="55">
        <v>0</v>
      </c>
      <c r="K10" s="56" t="s">
        <v>71</v>
      </c>
      <c r="L10" s="138">
        <v>0.1</v>
      </c>
      <c r="M10" s="34">
        <v>1.2430000000000001</v>
      </c>
      <c r="N10" s="55">
        <v>19</v>
      </c>
      <c r="O10" s="57">
        <f t="shared" si="0"/>
        <v>1000.5119578731806</v>
      </c>
      <c r="P10" s="53">
        <v>9.5043000000000002E-2</v>
      </c>
      <c r="Q10" s="35">
        <v>1.0973999999999999</v>
      </c>
      <c r="R10" s="35">
        <v>1.0609</v>
      </c>
      <c r="S10" s="35">
        <v>1.2047000000000001</v>
      </c>
      <c r="T10" s="32">
        <v>0.308</v>
      </c>
      <c r="U10" s="32">
        <v>0.19595999999999997</v>
      </c>
      <c r="V10" s="33">
        <v>1.0746</v>
      </c>
      <c r="W10" s="32">
        <v>9.2355999999999994E-2</v>
      </c>
      <c r="X10" s="35">
        <v>1.1103000000000001</v>
      </c>
      <c r="Y10" s="35">
        <v>1.0692999999999999</v>
      </c>
      <c r="Z10" s="35">
        <v>1.28</v>
      </c>
      <c r="AA10" s="32">
        <v>0.30599999999999999</v>
      </c>
      <c r="AB10" s="32">
        <v>0.18248</v>
      </c>
      <c r="AC10" s="35">
        <v>1.0939999999999999</v>
      </c>
      <c r="AD10" s="147">
        <v>1077</v>
      </c>
      <c r="AE10" s="155">
        <v>0.23035920779999997</v>
      </c>
      <c r="AF10" s="11">
        <v>5.7999999999999996E-3</v>
      </c>
      <c r="AG10" s="11">
        <v>2.4799999999999999E-2</v>
      </c>
      <c r="AH10" s="11">
        <v>0.60389999999999999</v>
      </c>
      <c r="AI10" s="37">
        <v>0.61990000000000001</v>
      </c>
      <c r="AJ10" s="11">
        <v>0.21881028660000004</v>
      </c>
      <c r="AK10" s="11">
        <v>0.88871520399999993</v>
      </c>
      <c r="AL10" s="11">
        <v>1.4987133960000001</v>
      </c>
      <c r="AM10" s="37" t="s">
        <v>75</v>
      </c>
      <c r="AN10" s="39">
        <v>6.2780900000000001E-3</v>
      </c>
      <c r="AO10" s="39">
        <v>1.074716E-2</v>
      </c>
      <c r="AP10" s="39">
        <v>1.9064029999999999E-2</v>
      </c>
      <c r="AQ10" s="40">
        <v>2.6729200000000002E-2</v>
      </c>
    </row>
    <row r="11" spans="2:43" x14ac:dyDescent="0.2">
      <c r="B11" s="54"/>
      <c r="C11" s="2">
        <v>1</v>
      </c>
      <c r="D11" s="2" t="s">
        <v>72</v>
      </c>
      <c r="E11" s="2">
        <v>34</v>
      </c>
      <c r="F11" s="2">
        <v>148</v>
      </c>
      <c r="G11" s="55" t="s">
        <v>73</v>
      </c>
      <c r="H11" s="55">
        <v>0</v>
      </c>
      <c r="I11" s="55">
        <v>0</v>
      </c>
      <c r="J11" s="55">
        <v>0</v>
      </c>
      <c r="K11" s="56" t="s">
        <v>74</v>
      </c>
      <c r="L11" s="138">
        <v>0.15</v>
      </c>
      <c r="M11" s="34">
        <v>2.1560000000000001</v>
      </c>
      <c r="N11" s="55">
        <v>33</v>
      </c>
      <c r="O11" s="57">
        <f t="shared" si="0"/>
        <v>1001.855287569573</v>
      </c>
      <c r="P11" s="53">
        <v>0.14033000000000001</v>
      </c>
      <c r="Q11" s="35">
        <v>1.7255</v>
      </c>
      <c r="R11" s="35">
        <v>1.6093999999999999</v>
      </c>
      <c r="S11" s="35">
        <v>2.1558000000000002</v>
      </c>
      <c r="T11" s="32">
        <v>0.56799999999999995</v>
      </c>
      <c r="U11" s="32">
        <v>0.29409999999999997</v>
      </c>
      <c r="V11" s="33">
        <v>1.6847999999999999</v>
      </c>
      <c r="W11" s="32">
        <v>0.14802999999999999</v>
      </c>
      <c r="X11" s="35">
        <v>1.7492000000000001</v>
      </c>
      <c r="Y11" s="35">
        <v>1.6335</v>
      </c>
      <c r="Z11" s="35">
        <v>2.1558000000000002</v>
      </c>
      <c r="AA11" s="32">
        <v>0.39800000000000002</v>
      </c>
      <c r="AB11" s="32">
        <v>0.30892000000000003</v>
      </c>
      <c r="AC11" s="35">
        <v>1.7223999999999999</v>
      </c>
      <c r="AD11" s="147">
        <v>1230</v>
      </c>
      <c r="AE11" s="155">
        <v>0.43725735519999998</v>
      </c>
      <c r="AF11" s="11">
        <v>0.63619999999999999</v>
      </c>
      <c r="AG11" s="11">
        <v>1.5236000000000001</v>
      </c>
      <c r="AH11" s="11">
        <v>4.3907999999999996</v>
      </c>
      <c r="AI11" s="37">
        <v>3.4169</v>
      </c>
      <c r="AJ11" s="32">
        <v>1.1964805485000001</v>
      </c>
      <c r="AK11" s="32">
        <v>1.527747532</v>
      </c>
      <c r="AL11" s="32">
        <v>2.0537400880000001</v>
      </c>
      <c r="AM11" s="38" t="s">
        <v>75</v>
      </c>
      <c r="AN11" s="39">
        <v>2.8229499999999998E-2</v>
      </c>
      <c r="AO11" s="39">
        <v>4.6185500000000004E-2</v>
      </c>
      <c r="AP11" s="39">
        <v>5.1653199999999996E-2</v>
      </c>
      <c r="AQ11" s="40">
        <v>6.7078100000000002E-2</v>
      </c>
    </row>
    <row r="12" spans="2:43" x14ac:dyDescent="0.2">
      <c r="B12" s="58"/>
      <c r="C12" s="59">
        <v>1</v>
      </c>
      <c r="D12" s="59" t="s">
        <v>76</v>
      </c>
      <c r="E12" s="59">
        <v>25</v>
      </c>
      <c r="F12" s="59">
        <v>149</v>
      </c>
      <c r="G12" s="60" t="s">
        <v>77</v>
      </c>
      <c r="H12" s="60">
        <v>0</v>
      </c>
      <c r="I12" s="60">
        <v>0</v>
      </c>
      <c r="J12" s="60">
        <v>0</v>
      </c>
      <c r="K12" s="61" t="s">
        <v>78</v>
      </c>
      <c r="L12" s="139">
        <v>0.15</v>
      </c>
      <c r="M12" s="62">
        <v>1.5289999999999999</v>
      </c>
      <c r="N12" s="60">
        <v>24</v>
      </c>
      <c r="O12" s="63">
        <f t="shared" si="0"/>
        <v>1027.4094773767761</v>
      </c>
      <c r="P12" s="64">
        <v>0.14118</v>
      </c>
      <c r="Q12" s="65">
        <v>1.3282</v>
      </c>
      <c r="R12" s="65">
        <v>1.2674000000000001</v>
      </c>
      <c r="S12" s="65">
        <v>1.5169999999999999</v>
      </c>
      <c r="T12" s="66">
        <v>0.32200000000000001</v>
      </c>
      <c r="U12" s="66">
        <v>0.27951999999999999</v>
      </c>
      <c r="V12" s="67">
        <v>1.3008</v>
      </c>
      <c r="W12" s="116">
        <v>0.14541999999999999</v>
      </c>
      <c r="X12" s="120">
        <v>1.3624000000000001</v>
      </c>
      <c r="Y12" s="120">
        <v>1.3032999999999999</v>
      </c>
      <c r="Z12" s="120">
        <v>1.5169999999999999</v>
      </c>
      <c r="AA12" s="121">
        <v>0.27500000000000002</v>
      </c>
      <c r="AB12" s="116">
        <v>0.28033999999999998</v>
      </c>
      <c r="AC12" s="115">
        <v>1.3408000000000002</v>
      </c>
      <c r="AD12" s="148">
        <f>[1]parameter!$C$9</f>
        <v>1108</v>
      </c>
      <c r="AE12" s="157">
        <v>0.36103179040000005</v>
      </c>
      <c r="AF12" s="68">
        <v>0.1696</v>
      </c>
      <c r="AG12" s="68">
        <v>0.36919999999999997</v>
      </c>
      <c r="AH12" s="68">
        <v>2.9798</v>
      </c>
      <c r="AI12" s="69">
        <v>2.5996999999999999</v>
      </c>
      <c r="AJ12" s="66">
        <v>0.93873044579999998</v>
      </c>
      <c r="AK12" s="66">
        <v>1.3336700780000001</v>
      </c>
      <c r="AL12" s="66">
        <v>1.9928356840000001</v>
      </c>
      <c r="AM12" s="70" t="s">
        <v>75</v>
      </c>
      <c r="AN12" s="71">
        <v>1.6756429999999999E-2</v>
      </c>
      <c r="AO12" s="71">
        <v>2.65588E-2</v>
      </c>
      <c r="AP12" s="71">
        <v>3.5558699999999999E-2</v>
      </c>
      <c r="AQ12" s="72">
        <v>4.84196E-2</v>
      </c>
    </row>
    <row r="13" spans="2:43" x14ac:dyDescent="0.2">
      <c r="B13" s="54" t="s">
        <v>79</v>
      </c>
      <c r="C13" s="2">
        <v>1</v>
      </c>
      <c r="D13" s="2" t="s">
        <v>80</v>
      </c>
      <c r="E13" s="2">
        <v>24</v>
      </c>
      <c r="F13" s="2">
        <v>162</v>
      </c>
      <c r="G13" s="55" t="s">
        <v>81</v>
      </c>
      <c r="H13" s="55">
        <v>0</v>
      </c>
      <c r="I13" s="55">
        <v>0.15</v>
      </c>
      <c r="J13" s="55">
        <v>0</v>
      </c>
      <c r="K13" s="56" t="s">
        <v>62</v>
      </c>
      <c r="L13" s="138">
        <v>7.0000000000000007E-2</v>
      </c>
      <c r="M13" s="34">
        <v>1.474</v>
      </c>
      <c r="N13" s="55">
        <v>23</v>
      </c>
      <c r="O13" s="57">
        <f t="shared" si="0"/>
        <v>1021.3395830763537</v>
      </c>
      <c r="P13" s="53">
        <v>6.7429000000000003E-2</v>
      </c>
      <c r="Q13" s="35">
        <v>1.2422</v>
      </c>
      <c r="R13" s="35">
        <v>1.1873</v>
      </c>
      <c r="S13" s="35">
        <v>1.4124000000000001</v>
      </c>
      <c r="T13" s="32">
        <v>0.47699999999999998</v>
      </c>
      <c r="U13" s="32">
        <v>0.14957999999999999</v>
      </c>
      <c r="V13" s="33">
        <v>1.2085999999999999</v>
      </c>
      <c r="W13" s="32">
        <v>6.5473000000000003E-2</v>
      </c>
      <c r="X13" s="35">
        <v>1.2423999999999999</v>
      </c>
      <c r="Y13" s="35">
        <v>1.1822999999999999</v>
      </c>
      <c r="Z13" s="35">
        <v>1.4629000000000001</v>
      </c>
      <c r="AA13" s="32">
        <v>0.505</v>
      </c>
      <c r="AB13" s="32">
        <v>0.14054000000000003</v>
      </c>
      <c r="AC13" s="35">
        <v>1.2082000000000002</v>
      </c>
      <c r="AD13" s="147">
        <v>1123</v>
      </c>
      <c r="AE13" s="155">
        <v>0.22128454999999997</v>
      </c>
      <c r="AF13" s="11">
        <v>0</v>
      </c>
      <c r="AG13" s="11">
        <v>6.1999999999999998E-3</v>
      </c>
      <c r="AH13" s="11">
        <v>0.29389999999999999</v>
      </c>
      <c r="AI13" s="37">
        <v>0.39810000000000001</v>
      </c>
      <c r="AJ13" s="32" t="s">
        <v>75</v>
      </c>
      <c r="AK13" s="32" t="s">
        <v>75</v>
      </c>
      <c r="AL13" s="32">
        <v>0.98005477199999991</v>
      </c>
      <c r="AM13" s="38">
        <v>1.1047091939999998</v>
      </c>
      <c r="AN13" s="39" t="s">
        <v>75</v>
      </c>
      <c r="AO13" s="39" t="s">
        <v>75</v>
      </c>
      <c r="AP13" s="39">
        <v>1.446447E-2</v>
      </c>
      <c r="AQ13" s="40">
        <v>2.4465300000000002E-2</v>
      </c>
    </row>
    <row r="14" spans="2:43" x14ac:dyDescent="0.2">
      <c r="B14" s="54"/>
      <c r="C14" s="2">
        <v>1</v>
      </c>
      <c r="D14" s="2" t="s">
        <v>82</v>
      </c>
      <c r="E14" s="2">
        <v>17</v>
      </c>
      <c r="F14" s="2">
        <v>163</v>
      </c>
      <c r="G14" s="55" t="s">
        <v>83</v>
      </c>
      <c r="H14" s="55">
        <v>0</v>
      </c>
      <c r="I14" s="55">
        <v>0.15</v>
      </c>
      <c r="J14" s="55">
        <v>0</v>
      </c>
      <c r="K14" s="56" t="s">
        <v>65</v>
      </c>
      <c r="L14" s="138">
        <v>7.0000000000000007E-2</v>
      </c>
      <c r="M14" s="34">
        <v>1.0449999999999999</v>
      </c>
      <c r="N14" s="55">
        <v>16</v>
      </c>
      <c r="O14" s="57">
        <f t="shared" si="0"/>
        <v>1002.1748586341887</v>
      </c>
      <c r="P14" s="53">
        <v>6.5576999999999996E-2</v>
      </c>
      <c r="Q14" s="35">
        <v>0.94925999999999999</v>
      </c>
      <c r="R14" s="35">
        <v>0.91776999999999997</v>
      </c>
      <c r="S14" s="35">
        <v>1.024</v>
      </c>
      <c r="T14" s="32">
        <v>0.28899999999999998</v>
      </c>
      <c r="U14" s="32">
        <v>0.13827999999999999</v>
      </c>
      <c r="V14" s="33">
        <v>0.93323999999999996</v>
      </c>
      <c r="W14" s="32">
        <v>6.6851999999999995E-2</v>
      </c>
      <c r="X14" s="35">
        <v>0.95272000000000001</v>
      </c>
      <c r="Y14" s="35">
        <v>0.91857999999999995</v>
      </c>
      <c r="Z14" s="35">
        <v>1.0503</v>
      </c>
      <c r="AA14" s="32">
        <v>0.312</v>
      </c>
      <c r="AB14" s="32">
        <v>0.13527999999999998</v>
      </c>
      <c r="AC14" s="35">
        <v>0.92986000000000002</v>
      </c>
      <c r="AD14" s="147">
        <v>1019</v>
      </c>
      <c r="AE14" s="155">
        <v>0.16865261239999996</v>
      </c>
      <c r="AF14" s="11">
        <v>0</v>
      </c>
      <c r="AG14" s="11">
        <v>0</v>
      </c>
      <c r="AH14" s="11">
        <v>7.4399999999999994E-2</v>
      </c>
      <c r="AI14" s="37">
        <v>3.5400000000000001E-2</v>
      </c>
      <c r="AJ14" s="32">
        <v>0.46767157619999999</v>
      </c>
      <c r="AK14" s="32">
        <v>0.44849002599999999</v>
      </c>
      <c r="AL14" s="32" t="s">
        <v>75</v>
      </c>
      <c r="AM14" s="38" t="s">
        <v>75</v>
      </c>
      <c r="AN14" s="39">
        <v>5.6396099999999998E-3</v>
      </c>
      <c r="AO14" s="39">
        <v>7.0040099999999997E-3</v>
      </c>
      <c r="AP14" s="39" t="s">
        <v>75</v>
      </c>
      <c r="AQ14" s="40" t="s">
        <v>75</v>
      </c>
    </row>
    <row r="15" spans="2:43" x14ac:dyDescent="0.2">
      <c r="B15" s="54"/>
      <c r="C15" s="2">
        <v>1</v>
      </c>
      <c r="D15" s="2" t="s">
        <v>84</v>
      </c>
      <c r="E15" s="2">
        <v>28</v>
      </c>
      <c r="F15" s="2">
        <v>164</v>
      </c>
      <c r="G15" s="55" t="s">
        <v>85</v>
      </c>
      <c r="H15" s="55">
        <v>0</v>
      </c>
      <c r="I15" s="55">
        <v>0.15</v>
      </c>
      <c r="J15" s="55">
        <v>0</v>
      </c>
      <c r="K15" s="56" t="s">
        <v>68</v>
      </c>
      <c r="L15" s="138">
        <v>0.1</v>
      </c>
      <c r="M15" s="34">
        <v>1.76</v>
      </c>
      <c r="N15" s="55">
        <v>27</v>
      </c>
      <c r="O15" s="57">
        <f t="shared" si="0"/>
        <v>1004.1322314049585</v>
      </c>
      <c r="P15" s="53">
        <v>9.6699999999999994E-2</v>
      </c>
      <c r="Q15" s="35">
        <v>1.4770000000000001</v>
      </c>
      <c r="R15" s="35">
        <v>1.3940999999999999</v>
      </c>
      <c r="S15" s="35">
        <v>1.7808999999999999</v>
      </c>
      <c r="T15" s="32">
        <v>0.51700000000000002</v>
      </c>
      <c r="U15" s="32">
        <v>0.20343999999999998</v>
      </c>
      <c r="V15" s="33">
        <v>1.4576</v>
      </c>
      <c r="W15" s="32">
        <v>0.10017</v>
      </c>
      <c r="X15" s="35">
        <v>1.4952000000000001</v>
      </c>
      <c r="Y15" s="35">
        <v>1.4094</v>
      </c>
      <c r="Z15" s="35">
        <v>1.7808999999999999</v>
      </c>
      <c r="AA15" s="32">
        <v>0.52800000000000002</v>
      </c>
      <c r="AB15" s="32">
        <v>0.21688000000000002</v>
      </c>
      <c r="AC15" s="35">
        <v>1.4802000000000004</v>
      </c>
      <c r="AD15" s="147">
        <v>1136</v>
      </c>
      <c r="AE15" s="155">
        <v>0.31021474719999997</v>
      </c>
      <c r="AF15" s="11">
        <v>2.92E-2</v>
      </c>
      <c r="AG15" s="11">
        <v>8.3599999999999994E-2</v>
      </c>
      <c r="AH15" s="11">
        <v>1.3061</v>
      </c>
      <c r="AI15" s="37">
        <v>1.4345000000000001</v>
      </c>
      <c r="AJ15" s="32" t="s">
        <v>75</v>
      </c>
      <c r="AK15" s="32">
        <v>0.88398066200000003</v>
      </c>
      <c r="AL15" s="32">
        <v>1.470047704</v>
      </c>
      <c r="AM15" s="38">
        <v>1.585000588</v>
      </c>
      <c r="AN15" s="39" t="s">
        <v>75</v>
      </c>
      <c r="AO15" s="39">
        <v>2.0423699999999999E-2</v>
      </c>
      <c r="AP15" s="39">
        <v>2.4914680000000002E-2</v>
      </c>
      <c r="AQ15" s="40">
        <v>3.8079600000000005E-2</v>
      </c>
    </row>
    <row r="16" spans="2:43" x14ac:dyDescent="0.2">
      <c r="B16" s="54"/>
      <c r="C16" s="2">
        <v>1</v>
      </c>
      <c r="D16" s="2" t="s">
        <v>86</v>
      </c>
      <c r="E16" s="2">
        <v>20</v>
      </c>
      <c r="F16" s="2">
        <v>165</v>
      </c>
      <c r="G16" s="55" t="s">
        <v>87</v>
      </c>
      <c r="H16" s="55">
        <v>0</v>
      </c>
      <c r="I16" s="55">
        <v>0.15</v>
      </c>
      <c r="J16" s="55">
        <v>0</v>
      </c>
      <c r="K16" s="56" t="s">
        <v>71</v>
      </c>
      <c r="L16" s="138">
        <v>0.1</v>
      </c>
      <c r="M16" s="34">
        <v>1.2430000000000001</v>
      </c>
      <c r="N16" s="55">
        <v>19</v>
      </c>
      <c r="O16" s="57">
        <f t="shared" si="0"/>
        <v>1000.5119578731806</v>
      </c>
      <c r="P16" s="53">
        <v>9.8598000000000005E-2</v>
      </c>
      <c r="Q16" s="35">
        <v>1.1017999999999999</v>
      </c>
      <c r="R16" s="35">
        <v>1.0649999999999999</v>
      </c>
      <c r="S16" s="35">
        <v>1.28</v>
      </c>
      <c r="T16" s="32">
        <v>0.27500000000000002</v>
      </c>
      <c r="U16" s="32">
        <v>0.19168000000000002</v>
      </c>
      <c r="V16" s="33">
        <v>1.0821999999999998</v>
      </c>
      <c r="W16" s="32">
        <v>9.1257000000000005E-2</v>
      </c>
      <c r="X16" s="35">
        <v>1.0730999999999999</v>
      </c>
      <c r="Y16" s="35">
        <v>1.0353000000000001</v>
      </c>
      <c r="Z16" s="35">
        <v>1.2047000000000001</v>
      </c>
      <c r="AA16" s="32">
        <v>0.34200000000000003</v>
      </c>
      <c r="AB16" s="32">
        <v>0.18068000000000001</v>
      </c>
      <c r="AC16" s="35">
        <v>1.0566</v>
      </c>
      <c r="AD16" s="147">
        <v>1091</v>
      </c>
      <c r="AE16" s="155">
        <v>0.24669344319999997</v>
      </c>
      <c r="AF16" s="11">
        <v>4.4000000000000003E-3</v>
      </c>
      <c r="AG16" s="11">
        <v>1.46E-2</v>
      </c>
      <c r="AH16" s="11">
        <v>0.48280000000000001</v>
      </c>
      <c r="AI16" s="37">
        <v>0.63600000000000001</v>
      </c>
      <c r="AJ16" s="11" t="s">
        <v>75</v>
      </c>
      <c r="AK16" s="11">
        <v>0.86031279800000005</v>
      </c>
      <c r="AL16" s="11">
        <v>1.2077065040000001</v>
      </c>
      <c r="AM16" s="37">
        <v>1.2650741679999999</v>
      </c>
      <c r="AN16" s="39">
        <v>5.4685239999999998E-3</v>
      </c>
      <c r="AO16" s="39">
        <v>7.7972200000000005E-3</v>
      </c>
      <c r="AP16" s="39">
        <v>1.6626720000000001E-2</v>
      </c>
      <c r="AQ16" s="40">
        <v>2.22031E-2</v>
      </c>
    </row>
    <row r="17" spans="2:44" x14ac:dyDescent="0.2">
      <c r="B17" s="54"/>
      <c r="C17" s="2">
        <v>1</v>
      </c>
      <c r="D17" s="2" t="s">
        <v>88</v>
      </c>
      <c r="E17" s="2">
        <v>34</v>
      </c>
      <c r="F17" s="2">
        <v>166</v>
      </c>
      <c r="G17" s="55" t="s">
        <v>89</v>
      </c>
      <c r="H17" s="55">
        <v>0</v>
      </c>
      <c r="I17" s="55">
        <v>0.15</v>
      </c>
      <c r="J17" s="55">
        <v>0</v>
      </c>
      <c r="K17" s="56" t="s">
        <v>74</v>
      </c>
      <c r="L17" s="138">
        <v>0.15</v>
      </c>
      <c r="M17" s="34">
        <v>2.1560000000000001</v>
      </c>
      <c r="N17" s="55">
        <v>33</v>
      </c>
      <c r="O17" s="57">
        <f t="shared" si="0"/>
        <v>1001.855287569573</v>
      </c>
      <c r="P17" s="53">
        <v>0.14399000000000001</v>
      </c>
      <c r="Q17" s="35">
        <v>1.7217</v>
      </c>
      <c r="R17" s="35">
        <v>1.6039000000000001</v>
      </c>
      <c r="S17" s="35">
        <v>2.1558000000000002</v>
      </c>
      <c r="T17" s="32">
        <v>0.58399999999999996</v>
      </c>
      <c r="U17" s="32">
        <v>0.31472</v>
      </c>
      <c r="V17" s="33">
        <v>1.6956</v>
      </c>
      <c r="W17" s="32">
        <v>0.15132999999999999</v>
      </c>
      <c r="X17" s="35">
        <v>1.7587999999999999</v>
      </c>
      <c r="Y17" s="35">
        <v>1.6375999999999999</v>
      </c>
      <c r="Z17" s="35">
        <v>2.1558000000000002</v>
      </c>
      <c r="AA17" s="32">
        <v>0.502</v>
      </c>
      <c r="AB17" s="32">
        <v>0.32694000000000001</v>
      </c>
      <c r="AC17" s="35">
        <v>1.7243999999999999</v>
      </c>
      <c r="AD17" s="147">
        <v>1242</v>
      </c>
      <c r="AE17" s="155">
        <v>0.46266587679999993</v>
      </c>
      <c r="AF17" s="11">
        <v>0.53200000000000003</v>
      </c>
      <c r="AG17" s="11">
        <v>0.64629999999999999</v>
      </c>
      <c r="AH17" s="11">
        <v>5.1215999999999999</v>
      </c>
      <c r="AI17" s="37">
        <v>4.2199</v>
      </c>
      <c r="AJ17" s="32">
        <v>1.1520410325000001</v>
      </c>
      <c r="AK17" s="32">
        <v>1.025987846</v>
      </c>
      <c r="AL17" s="32">
        <v>1.880403056</v>
      </c>
      <c r="AM17" s="38">
        <v>2.2017913010000001</v>
      </c>
      <c r="AN17" s="39">
        <v>2.1761559999999999E-2</v>
      </c>
      <c r="AO17" s="39">
        <v>4.08303E-2</v>
      </c>
      <c r="AP17" s="39">
        <v>4.94355E-2</v>
      </c>
      <c r="AQ17" s="40">
        <v>6.935369999999999E-2</v>
      </c>
    </row>
    <row r="18" spans="2:44" x14ac:dyDescent="0.2">
      <c r="B18" s="54"/>
      <c r="C18" s="59">
        <v>1</v>
      </c>
      <c r="D18" s="2" t="s">
        <v>90</v>
      </c>
      <c r="E18" s="2">
        <v>25</v>
      </c>
      <c r="F18" s="2">
        <v>167</v>
      </c>
      <c r="G18" s="55" t="s">
        <v>91</v>
      </c>
      <c r="H18" s="55">
        <v>0</v>
      </c>
      <c r="I18" s="55">
        <v>0.15</v>
      </c>
      <c r="J18" s="55">
        <v>0</v>
      </c>
      <c r="K18" s="56" t="s">
        <v>78</v>
      </c>
      <c r="L18" s="138">
        <v>0.15</v>
      </c>
      <c r="M18" s="34">
        <v>1.5289999999999999</v>
      </c>
      <c r="N18" s="55">
        <v>24</v>
      </c>
      <c r="O18" s="57">
        <f t="shared" si="0"/>
        <v>1027.4094773767761</v>
      </c>
      <c r="P18" s="64">
        <v>0.13725000000000001</v>
      </c>
      <c r="Q18" s="65">
        <v>1.3120000000000001</v>
      </c>
      <c r="R18" s="65">
        <v>1.2501</v>
      </c>
      <c r="S18" s="65">
        <v>1.5169999999999999</v>
      </c>
      <c r="T18" s="66">
        <v>0.32700000000000001</v>
      </c>
      <c r="U18" s="66">
        <v>0.26492000000000004</v>
      </c>
      <c r="V18" s="67">
        <v>1.2844000000000002</v>
      </c>
      <c r="W18" s="116">
        <v>0.14007</v>
      </c>
      <c r="X18" s="120">
        <v>1.3313999999999999</v>
      </c>
      <c r="Y18" s="120">
        <v>1.2661</v>
      </c>
      <c r="Z18" s="120">
        <v>1.5169999999999999</v>
      </c>
      <c r="AA18" s="121">
        <v>0.34699999999999998</v>
      </c>
      <c r="AB18" s="116">
        <v>0.28064</v>
      </c>
      <c r="AC18" s="115">
        <v>1.3080000000000001</v>
      </c>
      <c r="AD18" s="148">
        <v>1125</v>
      </c>
      <c r="AE18" s="157">
        <v>0.37918073439999994</v>
      </c>
      <c r="AF18" s="68">
        <v>0.1108</v>
      </c>
      <c r="AG18" s="68">
        <v>0.3427</v>
      </c>
      <c r="AH18" s="68">
        <v>2.6987999999999999</v>
      </c>
      <c r="AI18" s="69">
        <v>3.0547</v>
      </c>
      <c r="AJ18" s="66">
        <v>1.8452983919999999</v>
      </c>
      <c r="AK18" s="66">
        <v>0.95498280019999993</v>
      </c>
      <c r="AL18" s="66">
        <v>1.8335557280000001</v>
      </c>
      <c r="AM18" s="70">
        <v>2.1420725759999999</v>
      </c>
      <c r="AN18" s="71">
        <v>1.4927869999999999E-2</v>
      </c>
      <c r="AO18" s="71">
        <v>2.8889100000000001E-2</v>
      </c>
      <c r="AP18" s="71">
        <v>3.3345600000000003E-2</v>
      </c>
      <c r="AQ18" s="72">
        <v>4.89963E-2</v>
      </c>
    </row>
    <row r="19" spans="2:44" x14ac:dyDescent="0.2">
      <c r="B19" s="73" t="s">
        <v>92</v>
      </c>
      <c r="C19" s="2">
        <v>1</v>
      </c>
      <c r="D19" s="74" t="s">
        <v>93</v>
      </c>
      <c r="E19" s="74">
        <v>24</v>
      </c>
      <c r="F19" s="74">
        <v>114</v>
      </c>
      <c r="G19" s="75" t="s">
        <v>94</v>
      </c>
      <c r="H19" s="75">
        <v>0</v>
      </c>
      <c r="I19" s="75">
        <v>0.3</v>
      </c>
      <c r="J19" s="75">
        <v>0</v>
      </c>
      <c r="K19" s="76" t="s">
        <v>62</v>
      </c>
      <c r="L19" s="140">
        <v>7.0000000000000007E-2</v>
      </c>
      <c r="M19" s="77">
        <v>1.474</v>
      </c>
      <c r="N19" s="75">
        <v>23</v>
      </c>
      <c r="O19" s="78">
        <f t="shared" si="0"/>
        <v>1021.3395830763537</v>
      </c>
      <c r="P19" s="130">
        <v>5.4378999999999997E-2</v>
      </c>
      <c r="Q19" s="31">
        <v>1.0019</v>
      </c>
      <c r="R19" s="31">
        <v>0.97526999999999997</v>
      </c>
      <c r="S19" s="31">
        <v>1.1377999999999999</v>
      </c>
      <c r="T19" s="34">
        <v>0.36599999999999999</v>
      </c>
      <c r="U19" s="34">
        <v>0.1137</v>
      </c>
      <c r="V19" s="131">
        <v>0.97875999999999996</v>
      </c>
      <c r="W19" s="34">
        <v>5.1414999999999995E-2</v>
      </c>
      <c r="X19" s="31">
        <v>1.0052000000000001</v>
      </c>
      <c r="Y19" s="31">
        <v>0.97657000000000005</v>
      </c>
      <c r="Z19" s="31">
        <v>1.1702999999999999</v>
      </c>
      <c r="AA19" s="34">
        <v>0.40400000000000003</v>
      </c>
      <c r="AB19" s="34">
        <v>0.11185999999999999</v>
      </c>
      <c r="AC19" s="31">
        <v>0.97697999999999996</v>
      </c>
      <c r="AD19" s="149">
        <v>1313</v>
      </c>
      <c r="AE19" s="158">
        <v>0.14661451987999999</v>
      </c>
      <c r="AF19" s="2">
        <v>0</v>
      </c>
      <c r="AG19" s="2">
        <v>0</v>
      </c>
      <c r="AH19" s="2">
        <v>2.0899999999999998E-2</v>
      </c>
      <c r="AI19" s="29">
        <v>7.9000000000000008E-3</v>
      </c>
      <c r="AJ19" s="34" t="s">
        <v>75</v>
      </c>
      <c r="AK19" s="34" t="s">
        <v>75</v>
      </c>
      <c r="AL19" s="34" t="s">
        <v>75</v>
      </c>
      <c r="AM19" s="132" t="s">
        <v>75</v>
      </c>
      <c r="AN19" s="133">
        <v>5.0650066000000006E-3</v>
      </c>
      <c r="AO19" s="133">
        <v>5.9019299999999997E-3</v>
      </c>
      <c r="AP19" s="133" t="s">
        <v>75</v>
      </c>
      <c r="AQ19" s="134" t="s">
        <v>75</v>
      </c>
    </row>
    <row r="20" spans="2:44" x14ac:dyDescent="0.2">
      <c r="B20" s="79"/>
      <c r="C20" s="2">
        <v>1</v>
      </c>
      <c r="D20" s="2" t="s">
        <v>95</v>
      </c>
      <c r="E20" s="2">
        <v>17</v>
      </c>
      <c r="F20" s="2">
        <v>115</v>
      </c>
      <c r="G20" s="55" t="s">
        <v>96</v>
      </c>
      <c r="H20" s="55">
        <v>0</v>
      </c>
      <c r="I20" s="55">
        <v>0.3</v>
      </c>
      <c r="J20" s="55">
        <v>0</v>
      </c>
      <c r="K20" s="56" t="s">
        <v>65</v>
      </c>
      <c r="L20" s="138">
        <v>7.0000000000000007E-2</v>
      </c>
      <c r="M20" s="34">
        <v>1.0449999999999999</v>
      </c>
      <c r="N20" s="55">
        <v>16</v>
      </c>
      <c r="O20" s="57">
        <f t="shared" si="0"/>
        <v>1002.1748586341887</v>
      </c>
      <c r="P20" s="53">
        <v>4.9682000000000004E-2</v>
      </c>
      <c r="Q20" s="35">
        <v>0.77349000000000001</v>
      </c>
      <c r="R20" s="35">
        <v>0.76315</v>
      </c>
      <c r="S20" s="35">
        <v>0.78769</v>
      </c>
      <c r="T20" s="32">
        <v>0.26</v>
      </c>
      <c r="U20" s="32">
        <v>0.10724</v>
      </c>
      <c r="V20" s="33">
        <v>0.77577999999999991</v>
      </c>
      <c r="W20" s="32">
        <v>4.7060000000000005E-2</v>
      </c>
      <c r="X20" s="35">
        <v>0.77159</v>
      </c>
      <c r="Y20" s="35">
        <v>0.76078999999999997</v>
      </c>
      <c r="Z20" s="35">
        <v>0.78769</v>
      </c>
      <c r="AA20" s="32">
        <v>0.314</v>
      </c>
      <c r="AB20" s="32">
        <v>9.8748000000000002E-2</v>
      </c>
      <c r="AC20" s="35">
        <v>0.76641999999999988</v>
      </c>
      <c r="AD20" s="147">
        <v>1178</v>
      </c>
      <c r="AE20" s="158">
        <v>9.5289265371999998E-2</v>
      </c>
      <c r="AF20" s="11">
        <v>0</v>
      </c>
      <c r="AG20" s="11">
        <v>0</v>
      </c>
      <c r="AH20" s="11">
        <v>0</v>
      </c>
      <c r="AI20" s="37">
        <v>0</v>
      </c>
      <c r="AJ20" s="32" t="s">
        <v>55</v>
      </c>
      <c r="AK20" s="32" t="s">
        <v>55</v>
      </c>
      <c r="AL20" s="32" t="s">
        <v>55</v>
      </c>
      <c r="AM20" s="38" t="s">
        <v>55</v>
      </c>
      <c r="AN20" s="39">
        <v>9.0335799999999997E-5</v>
      </c>
      <c r="AO20" s="39">
        <v>7.3926199999999997E-5</v>
      </c>
      <c r="AP20" s="39" t="s">
        <v>75</v>
      </c>
      <c r="AQ20" s="40">
        <v>1.109646E-4</v>
      </c>
    </row>
    <row r="21" spans="2:44" x14ac:dyDescent="0.2">
      <c r="B21" s="79"/>
      <c r="C21" s="2">
        <v>1</v>
      </c>
      <c r="D21" s="2" t="s">
        <v>97</v>
      </c>
      <c r="E21" s="2">
        <v>28</v>
      </c>
      <c r="F21" s="2">
        <v>116</v>
      </c>
      <c r="G21" s="55" t="s">
        <v>98</v>
      </c>
      <c r="H21" s="55">
        <v>0</v>
      </c>
      <c r="I21" s="55">
        <v>0.3</v>
      </c>
      <c r="J21" s="55">
        <v>0</v>
      </c>
      <c r="K21" s="56" t="s">
        <v>68</v>
      </c>
      <c r="L21" s="138">
        <v>0.1</v>
      </c>
      <c r="M21" s="34">
        <v>1.76</v>
      </c>
      <c r="N21" s="55">
        <v>27</v>
      </c>
      <c r="O21" s="57">
        <f t="shared" si="0"/>
        <v>1004.1322314049585</v>
      </c>
      <c r="P21" s="53">
        <v>0.10272000000000001</v>
      </c>
      <c r="Q21" s="35">
        <v>1.3472999999999999</v>
      </c>
      <c r="R21" s="35">
        <v>1.2844</v>
      </c>
      <c r="S21" s="35">
        <v>1.5753999999999999</v>
      </c>
      <c r="T21" s="32">
        <v>0.41799999999999998</v>
      </c>
      <c r="U21" s="32">
        <v>0.22095999999999999</v>
      </c>
      <c r="V21" s="33">
        <v>1.3235999999999999</v>
      </c>
      <c r="W21" s="32">
        <v>9.501699999999999E-2</v>
      </c>
      <c r="X21" s="35">
        <v>1.3331999999999999</v>
      </c>
      <c r="Y21" s="35">
        <v>1.2664</v>
      </c>
      <c r="Z21" s="35">
        <v>1.6384000000000001</v>
      </c>
      <c r="AA21" s="32">
        <v>0.437</v>
      </c>
      <c r="AB21" s="32">
        <v>0.20098000000000002</v>
      </c>
      <c r="AC21" s="35">
        <v>1.3080000000000001</v>
      </c>
      <c r="AD21" s="147">
        <v>1401</v>
      </c>
      <c r="AE21" s="158">
        <v>0.28758124000000002</v>
      </c>
      <c r="AF21" s="11">
        <v>1.5599999999999999E-2</v>
      </c>
      <c r="AG21" s="11">
        <v>6.3299999999999995E-2</v>
      </c>
      <c r="AH21" s="11">
        <v>0.96050000000000002</v>
      </c>
      <c r="AI21" s="37">
        <v>1.2201</v>
      </c>
      <c r="AJ21" s="32" t="s">
        <v>75</v>
      </c>
      <c r="AK21" s="32">
        <v>1.468080662E-2</v>
      </c>
      <c r="AL21" s="32" t="s">
        <v>75</v>
      </c>
      <c r="AM21" s="38">
        <v>0.14295260007000002</v>
      </c>
      <c r="AN21" s="39">
        <v>1.0259537000000001E-2</v>
      </c>
      <c r="AO21" s="39">
        <v>1.6085180000000001E-2</v>
      </c>
      <c r="AP21" s="39">
        <v>1.730657E-2</v>
      </c>
      <c r="AQ21" s="40">
        <v>3.0598099999999996E-2</v>
      </c>
    </row>
    <row r="22" spans="2:44" x14ac:dyDescent="0.2">
      <c r="B22" s="79"/>
      <c r="C22" s="2">
        <v>1</v>
      </c>
      <c r="D22" s="2" t="s">
        <v>99</v>
      </c>
      <c r="E22" s="2">
        <v>20</v>
      </c>
      <c r="F22" s="2">
        <v>117</v>
      </c>
      <c r="G22" s="55" t="s">
        <v>100</v>
      </c>
      <c r="H22" s="55">
        <v>0</v>
      </c>
      <c r="I22" s="55">
        <v>0.3</v>
      </c>
      <c r="J22" s="55">
        <v>0</v>
      </c>
      <c r="K22" s="56" t="s">
        <v>71</v>
      </c>
      <c r="L22" s="138">
        <v>0.1</v>
      </c>
      <c r="M22" s="34">
        <v>1.2430000000000001</v>
      </c>
      <c r="N22" s="55">
        <v>19</v>
      </c>
      <c r="O22" s="57">
        <f t="shared" si="0"/>
        <v>1000.5119578731806</v>
      </c>
      <c r="P22" s="53">
        <v>0.10301</v>
      </c>
      <c r="Q22" s="35">
        <v>1.0234000000000001</v>
      </c>
      <c r="R22" s="35">
        <v>0.99683999999999995</v>
      </c>
      <c r="S22" s="35">
        <v>1.1377999999999999</v>
      </c>
      <c r="T22" s="32">
        <v>0.25</v>
      </c>
      <c r="U22" s="32">
        <v>0.19456000000000001</v>
      </c>
      <c r="V22" s="33">
        <v>1.00848</v>
      </c>
      <c r="W22" s="32">
        <v>9.9916999999999992E-2</v>
      </c>
      <c r="X22" s="35">
        <v>1.0289999999999999</v>
      </c>
      <c r="Y22" s="35">
        <v>1.0016</v>
      </c>
      <c r="Z22" s="35">
        <v>1.1702999999999999</v>
      </c>
      <c r="AA22" s="32">
        <v>0.246</v>
      </c>
      <c r="AB22" s="32">
        <v>0.20215999999999998</v>
      </c>
      <c r="AC22" s="35">
        <v>1.0078</v>
      </c>
      <c r="AD22" s="147">
        <v>1274</v>
      </c>
      <c r="AE22" s="158">
        <v>0.23701093920000005</v>
      </c>
      <c r="AF22" s="11">
        <v>2.5999999999999999E-3</v>
      </c>
      <c r="AG22" s="11">
        <v>7.9000000000000008E-3</v>
      </c>
      <c r="AH22" s="11">
        <v>0.50519999999999998</v>
      </c>
      <c r="AI22" s="37">
        <v>0.29970000000000002</v>
      </c>
      <c r="AJ22" s="11" t="s">
        <v>75</v>
      </c>
      <c r="AK22" s="11">
        <v>1.4112758499999999E-2</v>
      </c>
      <c r="AL22" s="11" t="s">
        <v>75</v>
      </c>
      <c r="AM22" s="37">
        <v>0.14052114181</v>
      </c>
      <c r="AN22" s="39" t="s">
        <v>75</v>
      </c>
      <c r="AO22" s="39" t="s">
        <v>75</v>
      </c>
      <c r="AP22" s="39">
        <v>1.3331379999999999E-2</v>
      </c>
      <c r="AQ22" s="40">
        <v>2.02198E-2</v>
      </c>
    </row>
    <row r="23" spans="2:44" x14ac:dyDescent="0.2">
      <c r="B23" s="79"/>
      <c r="C23" s="2">
        <v>1</v>
      </c>
      <c r="D23" s="2" t="s">
        <v>101</v>
      </c>
      <c r="E23" s="2">
        <v>34</v>
      </c>
      <c r="F23" s="2">
        <v>119</v>
      </c>
      <c r="G23" s="55" t="s">
        <v>102</v>
      </c>
      <c r="H23" s="55">
        <v>0</v>
      </c>
      <c r="I23" s="55">
        <v>0.3</v>
      </c>
      <c r="J23" s="55">
        <v>0</v>
      </c>
      <c r="K23" s="56" t="s">
        <v>74</v>
      </c>
      <c r="L23" s="138">
        <v>0.15</v>
      </c>
      <c r="M23" s="34">
        <v>2.1560000000000001</v>
      </c>
      <c r="N23" s="55">
        <v>33</v>
      </c>
      <c r="O23" s="57">
        <f t="shared" si="0"/>
        <v>1001.855287569573</v>
      </c>
      <c r="P23" s="53">
        <v>0.14005999999999999</v>
      </c>
      <c r="Q23" s="35">
        <v>1.7236</v>
      </c>
      <c r="R23" s="35">
        <v>1.6069</v>
      </c>
      <c r="S23" s="35">
        <v>2.1558000000000002</v>
      </c>
      <c r="T23" s="32">
        <v>0.59699999999999998</v>
      </c>
      <c r="U23" s="32">
        <v>0.28377999999999998</v>
      </c>
      <c r="V23" s="33">
        <v>1.6664000000000001</v>
      </c>
      <c r="W23" s="32">
        <v>0.14071999999999998</v>
      </c>
      <c r="X23" s="35">
        <v>1.7474000000000001</v>
      </c>
      <c r="Y23" s="35">
        <v>1.6291</v>
      </c>
      <c r="Z23" s="35">
        <v>2.1558000000000002</v>
      </c>
      <c r="AA23" s="32">
        <v>0.48599999999999999</v>
      </c>
      <c r="AB23" s="32">
        <v>0.27464000000000005</v>
      </c>
      <c r="AC23" s="35">
        <v>1.6762000000000001</v>
      </c>
      <c r="AD23" s="147">
        <v>1394</v>
      </c>
      <c r="AE23" s="158">
        <v>0.43316486716000002</v>
      </c>
      <c r="AF23" s="11">
        <v>0.65859999999999996</v>
      </c>
      <c r="AG23" s="11">
        <v>0.5706</v>
      </c>
      <c r="AH23" s="11">
        <v>4.6863999999999999</v>
      </c>
      <c r="AI23" s="37">
        <v>4.6638000000000002</v>
      </c>
      <c r="AJ23" s="32" t="s">
        <v>75</v>
      </c>
      <c r="AK23" s="32">
        <v>1.6526890319999998E-2</v>
      </c>
      <c r="AL23" s="32" t="s">
        <v>75</v>
      </c>
      <c r="AM23" s="38">
        <v>0.14839025746000001</v>
      </c>
      <c r="AN23" s="39">
        <v>2.6863600000000001E-2</v>
      </c>
      <c r="AO23" s="39">
        <v>4.0147300000000004E-2</v>
      </c>
      <c r="AP23" s="39">
        <v>4.2786200000000003E-2</v>
      </c>
      <c r="AQ23" s="40">
        <v>7.0132799999999995E-2</v>
      </c>
    </row>
    <row r="24" spans="2:44" x14ac:dyDescent="0.2">
      <c r="B24" s="80"/>
      <c r="C24" s="59">
        <v>1</v>
      </c>
      <c r="D24" s="59" t="s">
        <v>103</v>
      </c>
      <c r="E24" s="59">
        <v>25</v>
      </c>
      <c r="F24" s="59">
        <v>120</v>
      </c>
      <c r="G24" s="60" t="s">
        <v>104</v>
      </c>
      <c r="H24" s="60">
        <v>0</v>
      </c>
      <c r="I24" s="60">
        <v>0.3</v>
      </c>
      <c r="J24" s="60">
        <v>0</v>
      </c>
      <c r="K24" s="61" t="s">
        <v>78</v>
      </c>
      <c r="L24" s="139">
        <v>0.15</v>
      </c>
      <c r="M24" s="62">
        <v>1.5289999999999999</v>
      </c>
      <c r="N24" s="60">
        <v>24</v>
      </c>
      <c r="O24" s="63">
        <f t="shared" si="0"/>
        <v>1027.4094773767761</v>
      </c>
      <c r="P24" s="64">
        <v>0.13894000000000001</v>
      </c>
      <c r="Q24" s="65">
        <v>1.3216000000000001</v>
      </c>
      <c r="R24" s="65">
        <v>1.2628999999999999</v>
      </c>
      <c r="S24" s="65">
        <v>1.5169999999999999</v>
      </c>
      <c r="T24" s="66">
        <v>0.317</v>
      </c>
      <c r="U24" s="66">
        <v>0.25631999999999999</v>
      </c>
      <c r="V24" s="67">
        <v>1.2996000000000001</v>
      </c>
      <c r="W24" s="116">
        <v>0.13039000000000001</v>
      </c>
      <c r="X24" s="120">
        <v>1.3104</v>
      </c>
      <c r="Y24" s="120">
        <v>1.2484999999999999</v>
      </c>
      <c r="Z24" s="120">
        <v>1.5169999999999999</v>
      </c>
      <c r="AA24" s="121">
        <v>0.33200000000000002</v>
      </c>
      <c r="AB24" s="116">
        <v>0.25390000000000001</v>
      </c>
      <c r="AC24" s="115">
        <v>1.2802</v>
      </c>
      <c r="AD24" s="148">
        <v>1239</v>
      </c>
      <c r="AE24" s="159">
        <v>0.36726231320000002</v>
      </c>
      <c r="AF24" s="68">
        <v>0.12239999999999999</v>
      </c>
      <c r="AG24" s="68">
        <v>0.312</v>
      </c>
      <c r="AH24" s="68">
        <v>2.3851</v>
      </c>
      <c r="AI24" s="69">
        <v>2.8664000000000001</v>
      </c>
      <c r="AJ24" s="66" t="s">
        <v>75</v>
      </c>
      <c r="AK24" s="66">
        <v>1.5580175759999999E-2</v>
      </c>
      <c r="AL24" s="66" t="s">
        <v>75</v>
      </c>
      <c r="AM24" s="70">
        <v>0.14672664881</v>
      </c>
      <c r="AN24" s="71">
        <v>1.6017190000000001E-2</v>
      </c>
      <c r="AO24" s="71">
        <v>2.4125399999999998E-2</v>
      </c>
      <c r="AP24" s="71">
        <v>2.6456460000000001E-2</v>
      </c>
      <c r="AQ24" s="72">
        <v>4.6530099999999998E-2</v>
      </c>
    </row>
    <row r="25" spans="2:44" x14ac:dyDescent="0.2">
      <c r="B25" s="81" t="s">
        <v>79</v>
      </c>
      <c r="C25" s="2">
        <v>1</v>
      </c>
      <c r="D25" s="74" t="s">
        <v>105</v>
      </c>
      <c r="E25" s="74">
        <v>24</v>
      </c>
      <c r="F25" s="74">
        <v>156</v>
      </c>
      <c r="G25" s="75" t="s">
        <v>106</v>
      </c>
      <c r="H25" s="75">
        <v>-15</v>
      </c>
      <c r="I25" s="75">
        <v>0</v>
      </c>
      <c r="J25" s="75">
        <v>0</v>
      </c>
      <c r="K25" s="76" t="s">
        <v>62</v>
      </c>
      <c r="L25" s="140">
        <v>7.0000000000000007E-2</v>
      </c>
      <c r="M25" s="77">
        <v>1.474</v>
      </c>
      <c r="N25" s="75">
        <v>23</v>
      </c>
      <c r="O25" s="78">
        <f t="shared" si="0"/>
        <v>1021.3395830763537</v>
      </c>
      <c r="P25" s="53">
        <v>7.5063000000000005E-2</v>
      </c>
      <c r="Q25" s="35">
        <v>1.2558</v>
      </c>
      <c r="R25" s="35">
        <v>1.2031000000000001</v>
      </c>
      <c r="S25" s="35">
        <v>1.4629000000000001</v>
      </c>
      <c r="T25" s="32">
        <v>0.48</v>
      </c>
      <c r="U25" s="32">
        <v>0.16058</v>
      </c>
      <c r="V25" s="33">
        <v>1.2161999999999999</v>
      </c>
      <c r="W25" s="32">
        <v>6.7315E-2</v>
      </c>
      <c r="X25" s="35">
        <v>1.2242999999999999</v>
      </c>
      <c r="Y25" s="35">
        <v>1.175</v>
      </c>
      <c r="Z25" s="35">
        <v>1.4629000000000001</v>
      </c>
      <c r="AA25" s="32">
        <v>0.50900000000000001</v>
      </c>
      <c r="AB25" s="32">
        <v>0.13997999999999999</v>
      </c>
      <c r="AC25" s="35">
        <v>1.1986000000000001</v>
      </c>
      <c r="AD25" s="147">
        <v>1133</v>
      </c>
      <c r="AE25" s="155">
        <v>0.22854449919999992</v>
      </c>
      <c r="AF25" s="11">
        <v>2.5000000000000001E-3</v>
      </c>
      <c r="AG25" s="11">
        <v>1.1999999999999999E-3</v>
      </c>
      <c r="AH25" s="11">
        <v>0.43530000000000002</v>
      </c>
      <c r="AI25" s="37">
        <v>0.19589999999999999</v>
      </c>
      <c r="AJ25" s="32" t="s">
        <v>75</v>
      </c>
      <c r="AK25" s="32">
        <v>0.74197347799999991</v>
      </c>
      <c r="AL25" s="32">
        <v>0.96187313600000013</v>
      </c>
      <c r="AM25" s="38">
        <v>1.083887338</v>
      </c>
      <c r="AN25" s="39" t="s">
        <v>75</v>
      </c>
      <c r="AO25" s="39" t="s">
        <v>75</v>
      </c>
      <c r="AP25" s="39">
        <v>1.2317069999999999E-2</v>
      </c>
      <c r="AQ25" s="40">
        <v>1.8850699999999998E-2</v>
      </c>
    </row>
    <row r="26" spans="2:44" x14ac:dyDescent="0.2">
      <c r="B26" s="54"/>
      <c r="C26" s="2">
        <v>1</v>
      </c>
      <c r="D26" s="2" t="s">
        <v>107</v>
      </c>
      <c r="E26" s="2">
        <v>17</v>
      </c>
      <c r="F26" s="2">
        <v>157</v>
      </c>
      <c r="G26" s="55" t="s">
        <v>108</v>
      </c>
      <c r="H26" s="55">
        <v>-15</v>
      </c>
      <c r="I26" s="55">
        <v>0</v>
      </c>
      <c r="J26" s="55">
        <v>0</v>
      </c>
      <c r="K26" s="56" t="s">
        <v>65</v>
      </c>
      <c r="L26" s="138">
        <v>7.0000000000000007E-2</v>
      </c>
      <c r="M26" s="34">
        <v>1.0449999999999999</v>
      </c>
      <c r="N26" s="55">
        <v>16</v>
      </c>
      <c r="O26" s="57">
        <f t="shared" si="0"/>
        <v>1002.1748586341887</v>
      </c>
      <c r="P26" s="53">
        <v>7.2303999999999993E-2</v>
      </c>
      <c r="Q26" s="35">
        <v>0.95155999999999996</v>
      </c>
      <c r="R26" s="35">
        <v>0.93110000000000004</v>
      </c>
      <c r="S26" s="35">
        <v>1.024</v>
      </c>
      <c r="T26" s="32">
        <v>0.30099999999999999</v>
      </c>
      <c r="U26" s="32">
        <v>0.14959999999999998</v>
      </c>
      <c r="V26" s="33">
        <v>0.94876000000000005</v>
      </c>
      <c r="W26" s="32">
        <v>7.2979000000000002E-2</v>
      </c>
      <c r="X26" s="35">
        <v>0.96365000000000001</v>
      </c>
      <c r="Y26" s="35">
        <v>0.94325000000000003</v>
      </c>
      <c r="Z26" s="35">
        <v>1.0503</v>
      </c>
      <c r="AA26" s="32">
        <v>0.30299999999999999</v>
      </c>
      <c r="AB26" s="32">
        <v>0.15121999999999999</v>
      </c>
      <c r="AC26" s="35">
        <v>0.96638000000000002</v>
      </c>
      <c r="AD26" s="147">
        <v>991</v>
      </c>
      <c r="AE26" s="155">
        <v>0.18135687319999999</v>
      </c>
      <c r="AF26" s="11">
        <v>0</v>
      </c>
      <c r="AG26" s="11">
        <v>0</v>
      </c>
      <c r="AH26" s="11">
        <v>0.1009</v>
      </c>
      <c r="AI26" s="37">
        <v>4.07E-2</v>
      </c>
      <c r="AJ26" s="32">
        <v>0.77874818820000002</v>
      </c>
      <c r="AK26" s="32">
        <v>0.58102812599999998</v>
      </c>
      <c r="AL26" s="32" t="s">
        <v>75</v>
      </c>
      <c r="AM26" s="38" t="s">
        <v>75</v>
      </c>
      <c r="AN26" s="39">
        <v>7.0782400000000004E-3</v>
      </c>
      <c r="AO26" s="39">
        <v>1.0843999999999999E-2</v>
      </c>
      <c r="AP26" s="39" t="s">
        <v>75</v>
      </c>
      <c r="AQ26" s="40" t="s">
        <v>75</v>
      </c>
    </row>
    <row r="27" spans="2:44" x14ac:dyDescent="0.2">
      <c r="B27" s="54"/>
      <c r="C27" s="2">
        <v>1</v>
      </c>
      <c r="D27" s="2" t="s">
        <v>109</v>
      </c>
      <c r="E27" s="2">
        <v>28</v>
      </c>
      <c r="F27" s="2">
        <v>158</v>
      </c>
      <c r="G27" s="55" t="s">
        <v>110</v>
      </c>
      <c r="H27" s="55">
        <v>-15</v>
      </c>
      <c r="I27" s="55">
        <v>0</v>
      </c>
      <c r="J27" s="55">
        <v>0</v>
      </c>
      <c r="K27" s="56" t="s">
        <v>68</v>
      </c>
      <c r="L27" s="138">
        <v>0.1</v>
      </c>
      <c r="M27" s="34">
        <v>1.76</v>
      </c>
      <c r="N27" s="55">
        <v>27</v>
      </c>
      <c r="O27" s="57">
        <f t="shared" si="0"/>
        <v>1004.1322314049585</v>
      </c>
      <c r="P27" s="53">
        <v>9.6410999999999997E-2</v>
      </c>
      <c r="Q27" s="35">
        <v>1.4147000000000001</v>
      </c>
      <c r="R27" s="35">
        <v>1.3414999999999999</v>
      </c>
      <c r="S27" s="35">
        <v>1.7067000000000001</v>
      </c>
      <c r="T27" s="32">
        <v>0.56999999999999995</v>
      </c>
      <c r="U27" s="32">
        <v>0.2069</v>
      </c>
      <c r="V27" s="33">
        <v>1.4120000000000001</v>
      </c>
      <c r="W27" s="32">
        <v>8.8801000000000005E-2</v>
      </c>
      <c r="X27" s="35">
        <v>1.3883000000000001</v>
      </c>
      <c r="Y27" s="35">
        <v>1.3136000000000001</v>
      </c>
      <c r="Z27" s="35">
        <v>1.7067000000000001</v>
      </c>
      <c r="AA27" s="32">
        <v>0.505</v>
      </c>
      <c r="AB27" s="32">
        <v>0.19796</v>
      </c>
      <c r="AC27" s="35">
        <v>1.3861999999999999</v>
      </c>
      <c r="AD27" s="147">
        <v>1205</v>
      </c>
      <c r="AE27" s="155">
        <v>0.29025090879999998</v>
      </c>
      <c r="AF27" s="11">
        <v>4.07E-2</v>
      </c>
      <c r="AG27" s="11">
        <v>8.6699999999999999E-2</v>
      </c>
      <c r="AH27" s="11">
        <v>1.2787999999999999</v>
      </c>
      <c r="AI27" s="37">
        <v>1.1335999999999999</v>
      </c>
      <c r="AJ27" s="32">
        <v>0.51211109219999995</v>
      </c>
      <c r="AK27" s="32">
        <v>0.87451157800000001</v>
      </c>
      <c r="AL27" s="32">
        <v>1.2892480960000001</v>
      </c>
      <c r="AM27" s="38">
        <v>1.4331687319999999</v>
      </c>
      <c r="AN27" s="39">
        <v>1.024247E-2</v>
      </c>
      <c r="AO27" s="39">
        <v>1.660027E-2</v>
      </c>
      <c r="AP27" s="39">
        <v>2.0212750000000002E-2</v>
      </c>
      <c r="AQ27" s="40">
        <v>3.46249E-2</v>
      </c>
    </row>
    <row r="28" spans="2:44" x14ac:dyDescent="0.2">
      <c r="B28" s="54"/>
      <c r="C28" s="2">
        <v>1</v>
      </c>
      <c r="D28" s="2" t="s">
        <v>111</v>
      </c>
      <c r="E28" s="2">
        <v>20</v>
      </c>
      <c r="F28" s="2">
        <v>159</v>
      </c>
      <c r="G28" s="55" t="s">
        <v>112</v>
      </c>
      <c r="H28" s="55">
        <v>-15</v>
      </c>
      <c r="I28" s="55">
        <v>0</v>
      </c>
      <c r="J28" s="55">
        <v>0</v>
      </c>
      <c r="K28" s="56" t="s">
        <v>71</v>
      </c>
      <c r="L28" s="138">
        <v>0.1</v>
      </c>
      <c r="M28" s="34">
        <v>1.2430000000000001</v>
      </c>
      <c r="N28" s="55">
        <v>19</v>
      </c>
      <c r="O28" s="57">
        <f t="shared" si="0"/>
        <v>1000.5119578731806</v>
      </c>
      <c r="P28" s="53">
        <v>9.9929000000000004E-2</v>
      </c>
      <c r="Q28" s="35">
        <v>1.0973999999999999</v>
      </c>
      <c r="R28" s="35">
        <v>1.0609999999999999</v>
      </c>
      <c r="S28" s="35">
        <v>1.2047000000000001</v>
      </c>
      <c r="T28" s="32">
        <v>0.33</v>
      </c>
      <c r="U28" s="32">
        <v>0.19802</v>
      </c>
      <c r="V28" s="33">
        <v>1.0737999999999999</v>
      </c>
      <c r="W28" s="32">
        <v>0.10145</v>
      </c>
      <c r="X28" s="35">
        <v>1.0972999999999999</v>
      </c>
      <c r="Y28" s="35">
        <v>1.0653999999999999</v>
      </c>
      <c r="Z28" s="35">
        <v>1.2047000000000001</v>
      </c>
      <c r="AA28" s="32">
        <v>0.314</v>
      </c>
      <c r="AB28" s="32">
        <v>0.21135999999999999</v>
      </c>
      <c r="AC28" s="35">
        <v>1.0876000000000001</v>
      </c>
      <c r="AD28" s="147">
        <v>1063</v>
      </c>
      <c r="AE28" s="155">
        <v>0.2521381264</v>
      </c>
      <c r="AF28" s="11">
        <v>4.4000000000000003E-3</v>
      </c>
      <c r="AG28" s="11">
        <v>1.3100000000000001E-2</v>
      </c>
      <c r="AH28" s="11">
        <v>0.8417</v>
      </c>
      <c r="AI28" s="37">
        <v>0.3836</v>
      </c>
      <c r="AJ28" s="11" t="s">
        <v>75</v>
      </c>
      <c r="AK28" s="11">
        <v>0.74197347799999991</v>
      </c>
      <c r="AL28" s="11">
        <v>1.158077496</v>
      </c>
      <c r="AM28" s="37">
        <v>1.3478550199999999</v>
      </c>
      <c r="AN28" s="39" t="s">
        <v>75</v>
      </c>
      <c r="AO28" s="39">
        <v>7.0423400000000002E-3</v>
      </c>
      <c r="AP28" s="39">
        <v>1.5762439999999999E-2</v>
      </c>
      <c r="AQ28" s="40">
        <v>2.3970700000000001E-2</v>
      </c>
    </row>
    <row r="29" spans="2:44" x14ac:dyDescent="0.2">
      <c r="B29" s="54"/>
      <c r="C29" s="2">
        <v>1</v>
      </c>
      <c r="D29" s="2" t="s">
        <v>113</v>
      </c>
      <c r="E29" s="2">
        <v>34</v>
      </c>
      <c r="F29" s="2">
        <v>160</v>
      </c>
      <c r="G29" s="55" t="s">
        <v>114</v>
      </c>
      <c r="H29" s="55">
        <v>-15</v>
      </c>
      <c r="I29" s="55">
        <v>0</v>
      </c>
      <c r="J29" s="55">
        <v>0</v>
      </c>
      <c r="K29" s="56" t="s">
        <v>74</v>
      </c>
      <c r="L29" s="138">
        <v>0.15</v>
      </c>
      <c r="M29" s="34">
        <v>2.1560000000000001</v>
      </c>
      <c r="N29" s="55">
        <v>33</v>
      </c>
      <c r="O29" s="57">
        <f t="shared" si="0"/>
        <v>1001.855287569573</v>
      </c>
      <c r="P29" s="53">
        <v>0.13349</v>
      </c>
      <c r="Q29" s="35">
        <v>1.6327</v>
      </c>
      <c r="R29" s="35">
        <v>1.5197000000000001</v>
      </c>
      <c r="S29" s="35">
        <v>2.1558000000000002</v>
      </c>
      <c r="T29" s="32">
        <v>0.67300000000000004</v>
      </c>
      <c r="U29" s="32">
        <v>0.26331999999999994</v>
      </c>
      <c r="V29" s="33">
        <v>1.5655999999999999</v>
      </c>
      <c r="W29" s="32">
        <v>0.13678999999999999</v>
      </c>
      <c r="X29" s="35">
        <v>1.6838</v>
      </c>
      <c r="Y29" s="35">
        <v>1.5643</v>
      </c>
      <c r="Z29" s="35">
        <v>2.1558000000000002</v>
      </c>
      <c r="AA29" s="32">
        <v>0.49399999999999999</v>
      </c>
      <c r="AB29" s="32">
        <v>0.25600000000000006</v>
      </c>
      <c r="AC29" s="35">
        <v>1.5918000000000001</v>
      </c>
      <c r="AD29" s="147">
        <v>1365</v>
      </c>
      <c r="AE29" s="155">
        <v>0.38281052319999997</v>
      </c>
      <c r="AF29" s="11">
        <v>0.7329</v>
      </c>
      <c r="AG29" s="11">
        <v>0.86140000000000005</v>
      </c>
      <c r="AH29" s="11">
        <v>3.4289999999999998</v>
      </c>
      <c r="AI29" s="37">
        <v>4.6665999999999999</v>
      </c>
      <c r="AJ29" s="32">
        <v>1.1964805485000001</v>
      </c>
      <c r="AK29" s="32">
        <v>1.134858082</v>
      </c>
      <c r="AL29" s="32">
        <v>1.8522937000000002</v>
      </c>
      <c r="AM29" s="38">
        <v>2.0098354490000001</v>
      </c>
      <c r="AN29" s="39">
        <v>2.60501E-2</v>
      </c>
      <c r="AO29" s="39">
        <v>4.5039099999999999E-2</v>
      </c>
      <c r="AP29" s="39">
        <v>3.975658E-2</v>
      </c>
      <c r="AQ29" s="40">
        <v>6.7009299999999994E-2</v>
      </c>
    </row>
    <row r="30" spans="2:44" x14ac:dyDescent="0.2">
      <c r="B30" s="58"/>
      <c r="C30" s="59">
        <v>1</v>
      </c>
      <c r="D30" s="59" t="s">
        <v>115</v>
      </c>
      <c r="E30" s="59">
        <v>25</v>
      </c>
      <c r="F30" s="59">
        <v>161</v>
      </c>
      <c r="G30" s="60" t="s">
        <v>116</v>
      </c>
      <c r="H30" s="60">
        <v>-15</v>
      </c>
      <c r="I30" s="60">
        <v>0</v>
      </c>
      <c r="J30" s="60">
        <v>0</v>
      </c>
      <c r="K30" s="61" t="s">
        <v>78</v>
      </c>
      <c r="L30" s="139">
        <v>0.15</v>
      </c>
      <c r="M30" s="62">
        <v>1.5289999999999999</v>
      </c>
      <c r="N30" s="60">
        <v>24</v>
      </c>
      <c r="O30" s="63">
        <f t="shared" si="0"/>
        <v>1027.4094773767761</v>
      </c>
      <c r="P30" s="64">
        <v>0.14865</v>
      </c>
      <c r="Q30" s="65">
        <v>1.339</v>
      </c>
      <c r="R30" s="65">
        <v>1.2813000000000001</v>
      </c>
      <c r="S30" s="65">
        <v>1.5169999999999999</v>
      </c>
      <c r="T30" s="66">
        <v>0.36899999999999999</v>
      </c>
      <c r="U30" s="66">
        <v>0.27263999999999999</v>
      </c>
      <c r="V30" s="67">
        <v>1.3031999999999999</v>
      </c>
      <c r="W30" s="116">
        <v>0.13552</v>
      </c>
      <c r="X30" s="120">
        <v>1.2866</v>
      </c>
      <c r="Y30" s="120">
        <v>1.2266999999999999</v>
      </c>
      <c r="Z30" s="120">
        <v>1.5169999999999999</v>
      </c>
      <c r="AA30" s="121">
        <v>0.34</v>
      </c>
      <c r="AB30" s="116">
        <v>0.246</v>
      </c>
      <c r="AC30" s="115">
        <v>1.2627999999999999</v>
      </c>
      <c r="AD30" s="148">
        <v>1143</v>
      </c>
      <c r="AE30" s="157">
        <v>0.33743816320000003</v>
      </c>
      <c r="AF30" s="68">
        <v>0.18809999999999999</v>
      </c>
      <c r="AG30" s="68">
        <v>0.2331</v>
      </c>
      <c r="AH30" s="68">
        <v>3.1701999999999999</v>
      </c>
      <c r="AI30" s="69">
        <v>2.4239999999999999</v>
      </c>
      <c r="AJ30" s="66">
        <v>0.82318770420000009</v>
      </c>
      <c r="AK30" s="66">
        <v>1.01178422</v>
      </c>
      <c r="AL30" s="66">
        <v>1.6855463720000001</v>
      </c>
      <c r="AM30" s="70">
        <v>1.77695644</v>
      </c>
      <c r="AN30" s="71">
        <v>1.6269600000000002E-2</v>
      </c>
      <c r="AO30" s="71">
        <v>2.3607299999999998E-2</v>
      </c>
      <c r="AP30" s="71">
        <v>2.6840929999999999E-2</v>
      </c>
      <c r="AQ30" s="72">
        <v>4.0255100000000002E-2</v>
      </c>
    </row>
    <row r="31" spans="2:44" x14ac:dyDescent="0.2">
      <c r="B31" s="81" t="s">
        <v>117</v>
      </c>
      <c r="C31" s="2">
        <v>1</v>
      </c>
      <c r="D31" s="74" t="s">
        <v>118</v>
      </c>
      <c r="E31" s="74">
        <v>24</v>
      </c>
      <c r="F31" s="74">
        <v>168</v>
      </c>
      <c r="G31" s="75" t="s">
        <v>119</v>
      </c>
      <c r="H31" s="75">
        <v>-15</v>
      </c>
      <c r="I31" s="75">
        <v>0.15</v>
      </c>
      <c r="J31" s="75">
        <v>0</v>
      </c>
      <c r="K31" s="76" t="s">
        <v>62</v>
      </c>
      <c r="L31" s="140">
        <v>7.0000000000000007E-2</v>
      </c>
      <c r="M31" s="77">
        <v>1.474</v>
      </c>
      <c r="N31" s="75">
        <v>23</v>
      </c>
      <c r="O31" s="78">
        <f t="shared" si="0"/>
        <v>1021.3395830763537</v>
      </c>
      <c r="P31" s="53">
        <v>6.9256999999999999E-2</v>
      </c>
      <c r="Q31" s="35">
        <v>1.2403</v>
      </c>
      <c r="R31" s="35">
        <v>1.1921999999999999</v>
      </c>
      <c r="S31" s="35">
        <v>1.4124000000000001</v>
      </c>
      <c r="T31" s="32">
        <v>0.59</v>
      </c>
      <c r="U31" s="32">
        <v>0.15326000000000001</v>
      </c>
      <c r="V31" s="33">
        <v>1.2167999999999999</v>
      </c>
      <c r="W31" s="32">
        <v>7.0910000000000001E-2</v>
      </c>
      <c r="X31" s="35">
        <v>1.2452000000000001</v>
      </c>
      <c r="Y31" s="35">
        <v>1.1955</v>
      </c>
      <c r="Z31" s="35">
        <v>1.4124000000000001</v>
      </c>
      <c r="AA31" s="32">
        <v>0.51900000000000002</v>
      </c>
      <c r="AB31" s="32">
        <v>0.15114</v>
      </c>
      <c r="AC31" s="35">
        <v>1.206</v>
      </c>
      <c r="AD31" s="147">
        <v>1119</v>
      </c>
      <c r="AE31" s="155">
        <v>0.21402534400000001</v>
      </c>
      <c r="AF31" s="11">
        <v>2.5000000000000001E-3</v>
      </c>
      <c r="AG31" s="11">
        <v>5.0000000000000001E-3</v>
      </c>
      <c r="AH31" s="11">
        <v>0.44269999999999998</v>
      </c>
      <c r="AI31" s="37">
        <v>0.18229999999999999</v>
      </c>
      <c r="AJ31" s="32" t="s">
        <v>75</v>
      </c>
      <c r="AK31" s="32" t="s">
        <v>75</v>
      </c>
      <c r="AL31" s="32">
        <v>1.0643828399999999</v>
      </c>
      <c r="AM31" s="38">
        <v>1.12177543</v>
      </c>
      <c r="AN31" s="39" t="s">
        <v>75</v>
      </c>
      <c r="AO31" s="39" t="s">
        <v>75</v>
      </c>
      <c r="AP31" s="39">
        <v>1.4496510000000001E-2</v>
      </c>
      <c r="AQ31" s="40">
        <v>2.0922299999999998E-2</v>
      </c>
    </row>
    <row r="32" spans="2:44" x14ac:dyDescent="0.2">
      <c r="B32" s="54"/>
      <c r="C32" s="2">
        <v>1</v>
      </c>
      <c r="D32" s="2" t="s">
        <v>120</v>
      </c>
      <c r="E32" s="2">
        <v>17</v>
      </c>
      <c r="F32" s="2">
        <v>169</v>
      </c>
      <c r="G32" s="55" t="s">
        <v>121</v>
      </c>
      <c r="H32" s="55">
        <v>-15</v>
      </c>
      <c r="I32" s="55">
        <v>0.15</v>
      </c>
      <c r="J32" s="55">
        <v>0</v>
      </c>
      <c r="K32" s="56" t="s">
        <v>65</v>
      </c>
      <c r="L32" s="138">
        <v>7.0000000000000007E-2</v>
      </c>
      <c r="M32" s="34">
        <v>1.0449999999999999</v>
      </c>
      <c r="N32" s="55">
        <v>16</v>
      </c>
      <c r="O32" s="57">
        <f t="shared" si="0"/>
        <v>1002.1748586341887</v>
      </c>
      <c r="P32" s="53">
        <v>7.0888999999999994E-2</v>
      </c>
      <c r="Q32" s="35">
        <v>0.96638000000000002</v>
      </c>
      <c r="R32" s="35">
        <v>0.94706000000000001</v>
      </c>
      <c r="S32" s="35">
        <v>1.0503</v>
      </c>
      <c r="T32" s="32">
        <v>0.34899999999999998</v>
      </c>
      <c r="U32" s="32">
        <v>0.15065999999999999</v>
      </c>
      <c r="V32" s="33">
        <v>0.95432000000000006</v>
      </c>
      <c r="W32" s="32">
        <v>6.9506999999999999E-2</v>
      </c>
      <c r="X32" s="35">
        <v>0.95504999999999995</v>
      </c>
      <c r="Y32" s="35">
        <v>0.93406999999999996</v>
      </c>
      <c r="Z32" s="35">
        <v>1.024</v>
      </c>
      <c r="AA32" s="32">
        <v>0.36599999999999999</v>
      </c>
      <c r="AB32" s="32">
        <v>0.14565999999999998</v>
      </c>
      <c r="AC32" s="35">
        <v>0.94112000000000007</v>
      </c>
      <c r="AD32" s="147">
        <v>996</v>
      </c>
      <c r="AE32" s="155">
        <v>0.17591233864</v>
      </c>
      <c r="AF32" s="11">
        <v>0</v>
      </c>
      <c r="AG32" s="11">
        <v>-1.8E-3</v>
      </c>
      <c r="AH32" s="11">
        <v>0.1009</v>
      </c>
      <c r="AI32" s="37">
        <v>4.4299999999999999E-2</v>
      </c>
      <c r="AJ32" s="32" t="s">
        <v>75</v>
      </c>
      <c r="AK32" s="32" t="s">
        <v>75</v>
      </c>
      <c r="AL32" s="32">
        <v>0.70063981200000014</v>
      </c>
      <c r="AM32" s="38">
        <v>0.973991783</v>
      </c>
      <c r="AN32" s="39">
        <v>6.9875900000000001E-3</v>
      </c>
      <c r="AO32" s="39">
        <v>9.6593399999999989E-3</v>
      </c>
      <c r="AP32" s="39" t="s">
        <v>75</v>
      </c>
      <c r="AQ32" s="40" t="s">
        <v>75</v>
      </c>
      <c r="AR32" s="102" t="s">
        <v>330</v>
      </c>
    </row>
    <row r="33" spans="2:44" x14ac:dyDescent="0.2">
      <c r="B33" s="54"/>
      <c r="C33" s="2">
        <v>1</v>
      </c>
      <c r="D33" s="2" t="s">
        <v>122</v>
      </c>
      <c r="E33" s="2">
        <v>28</v>
      </c>
      <c r="F33" s="2">
        <v>170</v>
      </c>
      <c r="G33" s="55" t="s">
        <v>123</v>
      </c>
      <c r="H33" s="55">
        <v>-15</v>
      </c>
      <c r="I33" s="55">
        <v>0.15</v>
      </c>
      <c r="J33" s="55">
        <v>0</v>
      </c>
      <c r="K33" s="56" t="s">
        <v>68</v>
      </c>
      <c r="L33" s="138">
        <v>0.1</v>
      </c>
      <c r="M33" s="34">
        <v>1.76</v>
      </c>
      <c r="N33" s="55">
        <v>27</v>
      </c>
      <c r="O33" s="57">
        <f t="shared" si="0"/>
        <v>1004.1322314049585</v>
      </c>
      <c r="P33" s="53">
        <v>9.35E-2</v>
      </c>
      <c r="Q33" s="35">
        <v>1.4139999999999999</v>
      </c>
      <c r="R33" s="35">
        <v>1.3431999999999999</v>
      </c>
      <c r="S33" s="35">
        <v>1.7808999999999999</v>
      </c>
      <c r="T33" s="32">
        <v>0.60399999999999998</v>
      </c>
      <c r="U33" s="32">
        <v>0.19824000000000003</v>
      </c>
      <c r="V33" s="33">
        <v>1.4018000000000002</v>
      </c>
      <c r="W33" s="32">
        <v>9.1842999999999994E-2</v>
      </c>
      <c r="X33" s="35">
        <v>1.4053</v>
      </c>
      <c r="Y33" s="35">
        <v>1.3301000000000001</v>
      </c>
      <c r="Z33" s="35">
        <v>1.7067000000000001</v>
      </c>
      <c r="AA33" s="32">
        <v>0.53600000000000003</v>
      </c>
      <c r="AB33" s="32">
        <v>0.21028000000000002</v>
      </c>
      <c r="AC33" s="35">
        <v>1.3875999999999999</v>
      </c>
      <c r="AD33" s="147">
        <v>1197</v>
      </c>
      <c r="AE33" s="155">
        <v>0.26302749279999998</v>
      </c>
      <c r="AF33" s="11">
        <v>5.9499999999999997E-2</v>
      </c>
      <c r="AG33" s="11">
        <v>5.6399999999999999E-2</v>
      </c>
      <c r="AH33" s="11">
        <v>1.2638</v>
      </c>
      <c r="AI33" s="37">
        <v>0.73850000000000005</v>
      </c>
      <c r="AJ33" s="32" t="s">
        <v>75</v>
      </c>
      <c r="AK33" s="32">
        <v>0.93131638999999999</v>
      </c>
      <c r="AL33" s="32">
        <v>1.395095816</v>
      </c>
      <c r="AM33" s="38">
        <v>1.4612965789999999</v>
      </c>
      <c r="AN33" s="39">
        <v>1.150203E-2</v>
      </c>
      <c r="AO33" s="39">
        <v>1.852796E-2</v>
      </c>
      <c r="AP33" s="39" t="s">
        <v>75</v>
      </c>
      <c r="AQ33" s="40">
        <v>2.9200879999999999E-2</v>
      </c>
    </row>
    <row r="34" spans="2:44" x14ac:dyDescent="0.2">
      <c r="B34" s="54"/>
      <c r="C34" s="2">
        <v>1</v>
      </c>
      <c r="D34" s="2" t="s">
        <v>124</v>
      </c>
      <c r="E34" s="2">
        <v>20</v>
      </c>
      <c r="F34" s="2">
        <v>171</v>
      </c>
      <c r="G34" s="55" t="s">
        <v>125</v>
      </c>
      <c r="H34" s="55">
        <v>-15</v>
      </c>
      <c r="I34" s="55">
        <v>0.15</v>
      </c>
      <c r="J34" s="55">
        <v>0</v>
      </c>
      <c r="K34" s="56" t="s">
        <v>71</v>
      </c>
      <c r="L34" s="138">
        <v>0.1</v>
      </c>
      <c r="M34" s="34">
        <v>1.2430000000000001</v>
      </c>
      <c r="N34" s="55">
        <v>19</v>
      </c>
      <c r="O34" s="57">
        <f t="shared" si="0"/>
        <v>1000.5119578731806</v>
      </c>
      <c r="P34" s="53">
        <v>0.10271</v>
      </c>
      <c r="Q34" s="35">
        <v>1.1094999999999999</v>
      </c>
      <c r="R34" s="35">
        <v>1.0773999999999999</v>
      </c>
      <c r="S34" s="35">
        <v>1.28</v>
      </c>
      <c r="T34" s="32">
        <v>0.35399999999999998</v>
      </c>
      <c r="U34" s="32">
        <v>0.22186</v>
      </c>
      <c r="V34" s="33">
        <v>1.0818000000000001</v>
      </c>
      <c r="W34" s="32">
        <v>0.10371</v>
      </c>
      <c r="X34" s="35">
        <v>1.1123000000000001</v>
      </c>
      <c r="Y34" s="35">
        <v>1.0771999999999999</v>
      </c>
      <c r="Z34" s="35">
        <v>1.2412000000000001</v>
      </c>
      <c r="AA34" s="32">
        <v>0.32700000000000001</v>
      </c>
      <c r="AB34" s="32">
        <v>0.21640000000000001</v>
      </c>
      <c r="AC34" s="35">
        <v>1.08</v>
      </c>
      <c r="AD34" s="147">
        <v>1059</v>
      </c>
      <c r="AE34" s="155">
        <v>0.24669344319999997</v>
      </c>
      <c r="AF34" s="11">
        <v>8.8000000000000005E-3</v>
      </c>
      <c r="AG34" s="11">
        <v>1.0200000000000001E-2</v>
      </c>
      <c r="AH34" s="11">
        <v>0.72789999999999999</v>
      </c>
      <c r="AI34" s="37">
        <v>0.57179999999999997</v>
      </c>
      <c r="AJ34" s="11" t="s">
        <v>75</v>
      </c>
      <c r="AK34" s="11">
        <v>0.84137705299999987</v>
      </c>
      <c r="AL34" s="11">
        <v>1.3295057200000002</v>
      </c>
      <c r="AM34" s="37">
        <v>1.422906282</v>
      </c>
      <c r="AN34" s="39" t="s">
        <v>75</v>
      </c>
      <c r="AO34" s="39">
        <v>6.9360699999999999E-3</v>
      </c>
      <c r="AP34" s="39">
        <v>1.5804640000000002E-2</v>
      </c>
      <c r="AQ34" s="40">
        <v>2.5694599999999998E-2</v>
      </c>
    </row>
    <row r="35" spans="2:44" x14ac:dyDescent="0.2">
      <c r="B35" s="54"/>
      <c r="C35" s="2">
        <v>1</v>
      </c>
      <c r="D35" s="2" t="s">
        <v>126</v>
      </c>
      <c r="E35" s="2">
        <v>34</v>
      </c>
      <c r="F35" s="2">
        <v>172</v>
      </c>
      <c r="G35" s="55" t="s">
        <v>127</v>
      </c>
      <c r="H35" s="55">
        <v>-15</v>
      </c>
      <c r="I35" s="55">
        <v>0.15</v>
      </c>
      <c r="J35" s="55">
        <v>0</v>
      </c>
      <c r="K35" s="56" t="s">
        <v>74</v>
      </c>
      <c r="L35" s="138">
        <v>0.15</v>
      </c>
      <c r="M35" s="34">
        <v>2.1560000000000001</v>
      </c>
      <c r="N35" s="55">
        <v>33</v>
      </c>
      <c r="O35" s="57">
        <f t="shared" si="0"/>
        <v>1001.855287569573</v>
      </c>
      <c r="P35" s="53">
        <v>0.12761</v>
      </c>
      <c r="Q35" s="35">
        <v>1.6291</v>
      </c>
      <c r="R35" s="35">
        <v>1.5159</v>
      </c>
      <c r="S35" s="35">
        <v>2.1558000000000002</v>
      </c>
      <c r="T35" s="32">
        <v>0.63100000000000001</v>
      </c>
      <c r="U35" s="32">
        <v>0.25172</v>
      </c>
      <c r="V35" s="33">
        <v>1.5218</v>
      </c>
      <c r="W35" s="32">
        <v>0.1328</v>
      </c>
      <c r="X35" s="35">
        <v>1.6466000000000001</v>
      </c>
      <c r="Y35" s="35">
        <v>1.5313000000000001</v>
      </c>
      <c r="Z35" s="35">
        <v>2.1558000000000002</v>
      </c>
      <c r="AA35" s="32">
        <v>0.59399999999999997</v>
      </c>
      <c r="AB35" s="32">
        <v>0.25603999999999999</v>
      </c>
      <c r="AC35" s="35">
        <v>1.5471999999999999</v>
      </c>
      <c r="AD35" s="147">
        <v>1373</v>
      </c>
      <c r="AE35" s="155">
        <v>0.3519573184</v>
      </c>
      <c r="AF35" s="11">
        <v>1.0049999999999999</v>
      </c>
      <c r="AG35" s="11">
        <v>1.0308999999999999</v>
      </c>
      <c r="AH35" s="11">
        <v>3.0644999999999998</v>
      </c>
      <c r="AI35" s="37">
        <v>3.2890000000000001</v>
      </c>
      <c r="AJ35" s="32">
        <v>1.8452983919999999</v>
      </c>
      <c r="AK35" s="32">
        <v>1.0543902519999999</v>
      </c>
      <c r="AL35" s="32">
        <v>1.7585990440000001</v>
      </c>
      <c r="AM35" s="38">
        <v>1.8775983219999999</v>
      </c>
      <c r="AN35" s="39">
        <v>2.3243179999999999E-2</v>
      </c>
      <c r="AO35" s="39">
        <v>4.20571E-2</v>
      </c>
      <c r="AP35" s="39">
        <v>3.4086449999999997E-2</v>
      </c>
      <c r="AQ35" s="40">
        <v>5.7337399999999997E-2</v>
      </c>
    </row>
    <row r="36" spans="2:44" x14ac:dyDescent="0.2">
      <c r="B36" s="58"/>
      <c r="C36" s="59">
        <v>1</v>
      </c>
      <c r="D36" s="59" t="s">
        <v>128</v>
      </c>
      <c r="E36" s="59">
        <v>25</v>
      </c>
      <c r="F36" s="59">
        <v>173</v>
      </c>
      <c r="G36" s="60" t="s">
        <v>129</v>
      </c>
      <c r="H36" s="60">
        <v>-15</v>
      </c>
      <c r="I36" s="60">
        <v>0.15</v>
      </c>
      <c r="J36" s="60">
        <v>0</v>
      </c>
      <c r="K36" s="61" t="s">
        <v>78</v>
      </c>
      <c r="L36" s="139">
        <v>0.15</v>
      </c>
      <c r="M36" s="62">
        <v>1.5289999999999999</v>
      </c>
      <c r="N36" s="60">
        <v>24</v>
      </c>
      <c r="O36" s="63">
        <f t="shared" si="0"/>
        <v>1027.4094773767761</v>
      </c>
      <c r="P36" s="64">
        <v>0.13930999999999999</v>
      </c>
      <c r="Q36" s="65">
        <v>1.3103</v>
      </c>
      <c r="R36" s="65">
        <v>1.2534000000000001</v>
      </c>
      <c r="S36" s="65">
        <v>1.5753999999999999</v>
      </c>
      <c r="T36" s="66">
        <v>0.40100000000000002</v>
      </c>
      <c r="U36" s="66">
        <v>0.26395999999999997</v>
      </c>
      <c r="V36" s="67">
        <v>1.2744</v>
      </c>
      <c r="W36" s="116">
        <v>0.14226</v>
      </c>
      <c r="X36" s="120">
        <v>1.3061</v>
      </c>
      <c r="Y36" s="120">
        <v>1.2454000000000001</v>
      </c>
      <c r="Z36" s="120">
        <v>1.5169999999999999</v>
      </c>
      <c r="AA36" s="121">
        <v>0.38200000000000001</v>
      </c>
      <c r="AB36" s="116">
        <v>0.27259999999999995</v>
      </c>
      <c r="AC36" s="115">
        <v>1.278</v>
      </c>
      <c r="AD36" s="148">
        <f>[2]parameter!$C$9</f>
        <v>1149</v>
      </c>
      <c r="AE36" s="157">
        <v>0.33743816320000003</v>
      </c>
      <c r="AF36" s="68">
        <v>0.2238</v>
      </c>
      <c r="AG36" s="68">
        <v>0.3634</v>
      </c>
      <c r="AH36" s="68">
        <v>3.0112999999999999</v>
      </c>
      <c r="AI36" s="69">
        <v>2.1869999999999998</v>
      </c>
      <c r="AJ36" s="66">
        <v>1.8541881150000004</v>
      </c>
      <c r="AK36" s="66">
        <v>0.98338665999999997</v>
      </c>
      <c r="AL36" s="66">
        <v>1.8991410279999998</v>
      </c>
      <c r="AM36" s="70">
        <v>2.035430436</v>
      </c>
      <c r="AN36" s="71">
        <v>1.5755410000000001E-2</v>
      </c>
      <c r="AO36" s="71">
        <v>2.7545800000000002E-2</v>
      </c>
      <c r="AP36" s="71">
        <v>3.03801E-2</v>
      </c>
      <c r="AQ36" s="72">
        <v>4.1301500000000005E-2</v>
      </c>
    </row>
    <row r="37" spans="2:44" x14ac:dyDescent="0.2">
      <c r="B37" s="79" t="s">
        <v>130</v>
      </c>
      <c r="C37" s="2">
        <v>1</v>
      </c>
      <c r="D37" s="2" t="s">
        <v>131</v>
      </c>
      <c r="E37" s="2">
        <v>24</v>
      </c>
      <c r="F37" s="2">
        <v>124</v>
      </c>
      <c r="G37" s="55" t="s">
        <v>132</v>
      </c>
      <c r="H37" s="55">
        <v>-15</v>
      </c>
      <c r="I37" s="55">
        <v>0.3</v>
      </c>
      <c r="J37" s="55">
        <v>0</v>
      </c>
      <c r="K37" s="56" t="s">
        <v>62</v>
      </c>
      <c r="L37" s="138">
        <v>7.0000000000000007E-2</v>
      </c>
      <c r="M37" s="34">
        <v>1.474</v>
      </c>
      <c r="N37" s="55">
        <v>23</v>
      </c>
      <c r="O37" s="57">
        <f t="shared" si="0"/>
        <v>1021.3395830763537</v>
      </c>
      <c r="P37" s="53">
        <v>6.6133999999999998E-2</v>
      </c>
      <c r="Q37" s="122">
        <v>1.2377</v>
      </c>
      <c r="R37" s="122">
        <v>1.1937</v>
      </c>
      <c r="S37" s="122">
        <v>1.4629000000000001</v>
      </c>
      <c r="T37" s="123">
        <v>0.58799999999999997</v>
      </c>
      <c r="U37" s="114">
        <v>0.14528000000000002</v>
      </c>
      <c r="V37" s="124">
        <v>1.2214</v>
      </c>
      <c r="W37" s="100">
        <v>7.0917999999999995E-2</v>
      </c>
      <c r="X37" s="35">
        <v>1.2733000000000001</v>
      </c>
      <c r="Y37" s="35">
        <v>1.2232000000000001</v>
      </c>
      <c r="Z37" s="35">
        <v>1.4629000000000001</v>
      </c>
      <c r="AA37" s="32">
        <v>0.52400000000000002</v>
      </c>
      <c r="AB37" s="32">
        <v>0.15018000000000001</v>
      </c>
      <c r="AC37" s="35">
        <v>1.2283999999999999</v>
      </c>
      <c r="AD37" s="147">
        <v>1120</v>
      </c>
      <c r="AE37" s="155">
        <v>0.1613930348</v>
      </c>
      <c r="AF37" s="11">
        <v>1.1999999999999999E-3</v>
      </c>
      <c r="AG37" s="11">
        <v>1.1999999999999999E-3</v>
      </c>
      <c r="AH37" s="11">
        <v>0.25919999999999999</v>
      </c>
      <c r="AI37" s="37">
        <v>0.26169999999999999</v>
      </c>
      <c r="AJ37" s="32" t="s">
        <v>75</v>
      </c>
      <c r="AK37" s="32">
        <v>0.66623485939999993</v>
      </c>
      <c r="AL37" s="32">
        <v>1.0321441280000001</v>
      </c>
      <c r="AM37" s="38">
        <v>1.1009492069999998</v>
      </c>
      <c r="AN37" s="39" t="s">
        <v>75</v>
      </c>
      <c r="AO37" s="39" t="s">
        <v>75</v>
      </c>
      <c r="AP37" s="39">
        <v>1.3187590000000001E-2</v>
      </c>
      <c r="AQ37" s="40">
        <v>2.2440599999999998E-2</v>
      </c>
    </row>
    <row r="38" spans="2:44" x14ac:dyDescent="0.2">
      <c r="B38" s="79"/>
      <c r="C38" s="2">
        <v>1</v>
      </c>
      <c r="D38" s="2" t="s">
        <v>133</v>
      </c>
      <c r="E38" s="2">
        <v>17</v>
      </c>
      <c r="F38" s="2">
        <v>125</v>
      </c>
      <c r="G38" s="55" t="s">
        <v>134</v>
      </c>
      <c r="H38" s="55">
        <v>-15</v>
      </c>
      <c r="I38" s="55">
        <v>0.3</v>
      </c>
      <c r="J38" s="55">
        <v>0</v>
      </c>
      <c r="K38" s="56" t="s">
        <v>65</v>
      </c>
      <c r="L38" s="138">
        <v>7.0000000000000007E-2</v>
      </c>
      <c r="M38" s="34">
        <v>1.0449999999999999</v>
      </c>
      <c r="N38" s="55">
        <v>16</v>
      </c>
      <c r="O38" s="57">
        <f t="shared" si="0"/>
        <v>1002.1748586341887</v>
      </c>
      <c r="P38" s="53">
        <v>6.8816000000000002E-2</v>
      </c>
      <c r="Q38" s="105">
        <v>0.97026000000000001</v>
      </c>
      <c r="R38" s="105">
        <v>0.95404</v>
      </c>
      <c r="S38" s="105">
        <v>1.0503</v>
      </c>
      <c r="T38" s="100">
        <v>0.374</v>
      </c>
      <c r="U38" s="32">
        <v>0.14980000000000002</v>
      </c>
      <c r="V38" s="103">
        <v>0.95221999999999996</v>
      </c>
      <c r="W38" s="100">
        <v>6.8626000000000006E-2</v>
      </c>
      <c r="X38" s="35">
        <v>0.96043000000000001</v>
      </c>
      <c r="Y38" s="35">
        <v>0.94232000000000005</v>
      </c>
      <c r="Z38" s="35">
        <v>1.024</v>
      </c>
      <c r="AA38" s="32">
        <v>0.371</v>
      </c>
      <c r="AB38" s="32">
        <v>0.15276000000000001</v>
      </c>
      <c r="AC38" s="35">
        <v>0.94296000000000002</v>
      </c>
      <c r="AD38" s="147">
        <v>1003</v>
      </c>
      <c r="AE38" s="155">
        <v>0.12691011551999998</v>
      </c>
      <c r="AF38" s="11">
        <v>0</v>
      </c>
      <c r="AG38" s="11">
        <v>-1.8E-3</v>
      </c>
      <c r="AH38" s="11">
        <v>9.0300000000000005E-2</v>
      </c>
      <c r="AI38" s="37">
        <v>5.67E-2</v>
      </c>
      <c r="AJ38" s="32" t="s">
        <v>75</v>
      </c>
      <c r="AK38" s="32">
        <v>0.52422719080000002</v>
      </c>
      <c r="AL38" s="32">
        <v>1.0536637799999999</v>
      </c>
      <c r="AM38" s="38" t="s">
        <v>75</v>
      </c>
      <c r="AN38" s="39">
        <v>2.6670330000000003E-2</v>
      </c>
      <c r="AO38" s="39">
        <v>3.1652020000000003E-2</v>
      </c>
      <c r="AP38" s="39" t="s">
        <v>75</v>
      </c>
      <c r="AQ38" s="40" t="s">
        <v>75</v>
      </c>
      <c r="AR38" s="102" t="s">
        <v>330</v>
      </c>
    </row>
    <row r="39" spans="2:44" x14ac:dyDescent="0.2">
      <c r="B39" s="79"/>
      <c r="C39" s="2">
        <v>1</v>
      </c>
      <c r="D39" s="2" t="s">
        <v>135</v>
      </c>
      <c r="E39" s="2">
        <v>28</v>
      </c>
      <c r="F39" s="2">
        <v>126</v>
      </c>
      <c r="G39" s="55" t="s">
        <v>136</v>
      </c>
      <c r="H39" s="55">
        <v>-15</v>
      </c>
      <c r="I39" s="55">
        <v>0.3</v>
      </c>
      <c r="J39" s="55">
        <v>0</v>
      </c>
      <c r="K39" s="56" t="s">
        <v>68</v>
      </c>
      <c r="L39" s="138">
        <v>0.1</v>
      </c>
      <c r="M39" s="34">
        <v>1.76</v>
      </c>
      <c r="N39" s="55">
        <v>27</v>
      </c>
      <c r="O39" s="57">
        <f t="shared" ref="O39:O70" si="1">N39*60/1.1/M39*1.2</f>
        <v>1004.1322314049585</v>
      </c>
      <c r="P39" s="53">
        <v>9.1225000000000001E-2</v>
      </c>
      <c r="Q39" s="105">
        <v>1.4366000000000001</v>
      </c>
      <c r="R39" s="105">
        <v>1.3689</v>
      </c>
      <c r="S39" s="105">
        <v>1.7808999999999999</v>
      </c>
      <c r="T39" s="100">
        <v>0.627</v>
      </c>
      <c r="U39" s="32">
        <v>0.19790000000000002</v>
      </c>
      <c r="V39" s="103">
        <v>1.4283999999999999</v>
      </c>
      <c r="W39" s="100">
        <v>9.5255999999999993E-2</v>
      </c>
      <c r="X39" s="35">
        <v>1.4518</v>
      </c>
      <c r="Y39" s="35">
        <v>1.3824000000000001</v>
      </c>
      <c r="Z39" s="35">
        <v>1.7067000000000001</v>
      </c>
      <c r="AA39" s="32">
        <v>0.61499999999999999</v>
      </c>
      <c r="AB39" s="32">
        <v>0.20444000000000001</v>
      </c>
      <c r="AC39" s="35">
        <v>1.4420000000000002</v>
      </c>
      <c r="AD39" s="147">
        <v>1168</v>
      </c>
      <c r="AE39" s="155">
        <v>0.21946984139999998</v>
      </c>
      <c r="AF39" s="11">
        <v>5.2200000000000003E-2</v>
      </c>
      <c r="AG39" s="11">
        <v>9.5100000000000004E-2</v>
      </c>
      <c r="AH39" s="11">
        <v>1.2168000000000001</v>
      </c>
      <c r="AI39" s="37">
        <v>0.65700000000000003</v>
      </c>
      <c r="AJ39" s="32" t="s">
        <v>75</v>
      </c>
      <c r="AK39" s="32">
        <v>0.96444849200000005</v>
      </c>
      <c r="AL39" s="32">
        <v>1.592173048</v>
      </c>
      <c r="AM39" s="38">
        <v>1.7559206009999999</v>
      </c>
      <c r="AN39" s="39">
        <v>1.2506960000000001E-2</v>
      </c>
      <c r="AO39" s="39">
        <v>1.924298E-2</v>
      </c>
      <c r="AP39" s="39" t="s">
        <v>75</v>
      </c>
      <c r="AQ39" s="40" t="s">
        <v>75</v>
      </c>
    </row>
    <row r="40" spans="2:44" x14ac:dyDescent="0.2">
      <c r="B40" s="79"/>
      <c r="C40" s="2">
        <v>1</v>
      </c>
      <c r="D40" s="2" t="s">
        <v>137</v>
      </c>
      <c r="E40" s="2">
        <v>20</v>
      </c>
      <c r="F40" s="2">
        <v>127</v>
      </c>
      <c r="G40" s="55" t="s">
        <v>138</v>
      </c>
      <c r="H40" s="55">
        <v>-15</v>
      </c>
      <c r="I40" s="55">
        <v>0.3</v>
      </c>
      <c r="J40" s="55">
        <v>0</v>
      </c>
      <c r="K40" s="56" t="s">
        <v>71</v>
      </c>
      <c r="L40" s="138">
        <v>0.1</v>
      </c>
      <c r="M40" s="34">
        <v>1.2430000000000001</v>
      </c>
      <c r="N40" s="55">
        <v>19</v>
      </c>
      <c r="O40" s="57">
        <f t="shared" si="1"/>
        <v>1000.5119578731806</v>
      </c>
      <c r="P40" s="53">
        <v>9.5680000000000001E-2</v>
      </c>
      <c r="Q40" s="105">
        <v>1.1049</v>
      </c>
      <c r="R40" s="105">
        <v>1.0758000000000001</v>
      </c>
      <c r="S40" s="105">
        <v>1.2412000000000001</v>
      </c>
      <c r="T40" s="100">
        <v>0.36199999999999999</v>
      </c>
      <c r="U40" s="32">
        <v>0.19646000000000002</v>
      </c>
      <c r="V40" s="103">
        <v>1.0808</v>
      </c>
      <c r="W40" s="100">
        <v>9.4246999999999997E-2</v>
      </c>
      <c r="X40" s="35">
        <v>1.1002000000000001</v>
      </c>
      <c r="Y40" s="35">
        <v>1.0653999999999999</v>
      </c>
      <c r="Z40" s="35">
        <v>1.2047000000000001</v>
      </c>
      <c r="AA40" s="32">
        <v>0.36499999999999999</v>
      </c>
      <c r="AB40" s="32">
        <v>0.18946000000000002</v>
      </c>
      <c r="AC40" s="35">
        <v>1.0572000000000001</v>
      </c>
      <c r="AD40" s="147">
        <v>1084</v>
      </c>
      <c r="AE40" s="155">
        <v>0.18498681064</v>
      </c>
      <c r="AF40" s="11">
        <v>5.7999999999999996E-3</v>
      </c>
      <c r="AG40" s="11">
        <v>1.17E-2</v>
      </c>
      <c r="AH40" s="11">
        <v>0.6331</v>
      </c>
      <c r="AI40" s="37">
        <v>0.5776</v>
      </c>
      <c r="AJ40" s="32" t="s">
        <v>75</v>
      </c>
      <c r="AK40" s="32">
        <v>0.86031279800000005</v>
      </c>
      <c r="AL40" s="32">
        <v>1.158077496</v>
      </c>
      <c r="AM40" s="38">
        <v>1.3905118759999999</v>
      </c>
      <c r="AN40" s="39">
        <v>8.3778250000000002E-3</v>
      </c>
      <c r="AO40" s="39">
        <v>8.8670080000000009E-3</v>
      </c>
      <c r="AP40" s="39">
        <v>1.5453772999999999E-2</v>
      </c>
      <c r="AQ40" s="40">
        <v>2.4970939999999997E-2</v>
      </c>
    </row>
    <row r="41" spans="2:44" x14ac:dyDescent="0.2">
      <c r="B41" s="79"/>
      <c r="C41" s="2">
        <v>1</v>
      </c>
      <c r="D41" s="2" t="s">
        <v>139</v>
      </c>
      <c r="E41" s="2">
        <v>34</v>
      </c>
      <c r="F41" s="2">
        <v>128</v>
      </c>
      <c r="G41" s="55" t="s">
        <v>140</v>
      </c>
      <c r="H41" s="55">
        <v>-15</v>
      </c>
      <c r="I41" s="55">
        <v>0.3</v>
      </c>
      <c r="J41" s="55">
        <v>0</v>
      </c>
      <c r="K41" s="56" t="s">
        <v>74</v>
      </c>
      <c r="L41" s="138">
        <v>0.15</v>
      </c>
      <c r="M41" s="34">
        <v>2.1560000000000001</v>
      </c>
      <c r="N41" s="55">
        <v>33</v>
      </c>
      <c r="O41" s="57">
        <f t="shared" si="1"/>
        <v>1001.855287569573</v>
      </c>
      <c r="P41" s="53">
        <v>0.12703</v>
      </c>
      <c r="Q41" s="105">
        <v>1.6564000000000001</v>
      </c>
      <c r="R41" s="105">
        <v>1.5496000000000001</v>
      </c>
      <c r="S41" s="105">
        <v>2.048</v>
      </c>
      <c r="T41" s="100">
        <v>0.58899999999999997</v>
      </c>
      <c r="U41" s="32">
        <v>0.26040000000000002</v>
      </c>
      <c r="V41" s="103">
        <v>1.5640000000000001</v>
      </c>
      <c r="W41" s="100">
        <v>0.12396</v>
      </c>
      <c r="X41" s="105">
        <v>1.6206</v>
      </c>
      <c r="Y41" s="105">
        <v>1.5133000000000001</v>
      </c>
      <c r="Z41" s="105">
        <v>2.048</v>
      </c>
      <c r="AA41" s="100">
        <v>0.64600000000000002</v>
      </c>
      <c r="AB41" s="32">
        <v>0.25240000000000001</v>
      </c>
      <c r="AC41" s="35">
        <v>1.5254000000000001</v>
      </c>
      <c r="AD41" s="147">
        <v>1354</v>
      </c>
      <c r="AE41" s="155">
        <v>0.29025090879999998</v>
      </c>
      <c r="AF41" s="11">
        <v>0.75390000000000001</v>
      </c>
      <c r="AG41" s="11">
        <v>0.89790000000000003</v>
      </c>
      <c r="AH41" s="11">
        <v>3.1720999999999999</v>
      </c>
      <c r="AI41" s="37">
        <v>2.5537999999999998</v>
      </c>
      <c r="AJ41" s="32">
        <v>1.2498079677</v>
      </c>
      <c r="AK41" s="32">
        <v>1.120659302</v>
      </c>
      <c r="AL41" s="32">
        <v>1.7164374080000002</v>
      </c>
      <c r="AM41" s="38">
        <v>1.8775983219999999</v>
      </c>
      <c r="AN41" s="39">
        <v>2.5392140000000001E-2</v>
      </c>
      <c r="AO41" s="39">
        <v>3.9761299999999999E-2</v>
      </c>
      <c r="AP41" s="39" t="s">
        <v>75</v>
      </c>
      <c r="AQ41" s="40" t="s">
        <v>75</v>
      </c>
    </row>
    <row r="42" spans="2:44" x14ac:dyDescent="0.2">
      <c r="B42" s="79"/>
      <c r="C42" s="59">
        <v>1</v>
      </c>
      <c r="D42" s="2" t="s">
        <v>141</v>
      </c>
      <c r="E42" s="2">
        <v>25</v>
      </c>
      <c r="F42" s="2">
        <v>129</v>
      </c>
      <c r="G42" s="55" t="s">
        <v>142</v>
      </c>
      <c r="H42" s="55">
        <v>-15</v>
      </c>
      <c r="I42" s="55">
        <v>0.3</v>
      </c>
      <c r="J42" s="55">
        <v>0</v>
      </c>
      <c r="K42" s="56" t="s">
        <v>78</v>
      </c>
      <c r="L42" s="138">
        <v>0.15</v>
      </c>
      <c r="M42" s="34">
        <v>1.5289999999999999</v>
      </c>
      <c r="N42" s="55">
        <v>24</v>
      </c>
      <c r="O42" s="57">
        <f t="shared" si="1"/>
        <v>1027.4094773767761</v>
      </c>
      <c r="P42" s="64">
        <v>0.13286000000000001</v>
      </c>
      <c r="Q42" s="105">
        <v>1.3145</v>
      </c>
      <c r="R42" s="105">
        <v>1.2588999999999999</v>
      </c>
      <c r="S42" s="105">
        <v>1.5169999999999999</v>
      </c>
      <c r="T42" s="100">
        <v>0.39600000000000002</v>
      </c>
      <c r="U42" s="100">
        <v>0.27764</v>
      </c>
      <c r="V42" s="112">
        <v>1.2786</v>
      </c>
      <c r="W42" s="100">
        <v>0.14602000000000001</v>
      </c>
      <c r="X42" s="35">
        <v>1.3436999999999999</v>
      </c>
      <c r="Y42" s="35">
        <v>1.2853000000000001</v>
      </c>
      <c r="Z42" s="35">
        <v>1.5169999999999999</v>
      </c>
      <c r="AA42" s="32">
        <v>0.39300000000000002</v>
      </c>
      <c r="AB42" s="100">
        <v>0.28593999999999997</v>
      </c>
      <c r="AC42" s="105">
        <v>1.2975999999999999</v>
      </c>
      <c r="AD42" s="147">
        <v>1153</v>
      </c>
      <c r="AE42" s="157">
        <v>0.2793615424</v>
      </c>
      <c r="AF42" s="68">
        <v>0.21809999999999999</v>
      </c>
      <c r="AG42" s="68">
        <v>0.37959999999999999</v>
      </c>
      <c r="AH42" s="68">
        <v>2.3203</v>
      </c>
      <c r="AI42" s="69">
        <v>2.2927</v>
      </c>
      <c r="AJ42" s="66">
        <v>1.0542740973</v>
      </c>
      <c r="AK42" s="66">
        <v>1.059119948</v>
      </c>
      <c r="AL42" s="66">
        <v>1.80076068</v>
      </c>
      <c r="AM42" s="70">
        <v>1.971445152</v>
      </c>
      <c r="AN42" s="71">
        <v>1.8178659999999999E-2</v>
      </c>
      <c r="AO42" s="71">
        <v>2.8136599999999998E-2</v>
      </c>
      <c r="AP42" s="71">
        <v>3.1938270000000005E-2</v>
      </c>
      <c r="AQ42" s="72">
        <v>4.1716400000000001E-2</v>
      </c>
    </row>
    <row r="43" spans="2:44" x14ac:dyDescent="0.2">
      <c r="B43" s="81" t="s">
        <v>143</v>
      </c>
      <c r="C43" s="2">
        <v>2</v>
      </c>
      <c r="D43" s="74" t="s">
        <v>144</v>
      </c>
      <c r="E43" s="74">
        <v>24</v>
      </c>
      <c r="F43" s="74">
        <v>180</v>
      </c>
      <c r="G43" s="74" t="s">
        <v>145</v>
      </c>
      <c r="H43" s="74">
        <v>-30</v>
      </c>
      <c r="I43" s="74">
        <v>0</v>
      </c>
      <c r="J43" s="74">
        <v>0</v>
      </c>
      <c r="K43" s="74" t="s">
        <v>62</v>
      </c>
      <c r="L43" s="140">
        <v>7.0000000000000007E-2</v>
      </c>
      <c r="M43" s="77">
        <v>1.474</v>
      </c>
      <c r="N43" s="75">
        <v>23</v>
      </c>
      <c r="O43" s="78">
        <f t="shared" si="1"/>
        <v>1021.3395830763537</v>
      </c>
      <c r="P43" s="123">
        <v>7.7325000000000005E-2</v>
      </c>
      <c r="Q43" s="113">
        <v>1.2357</v>
      </c>
      <c r="R43" s="113">
        <v>1.1899</v>
      </c>
      <c r="S43" s="113">
        <v>1.4629000000000001</v>
      </c>
      <c r="T43" s="114">
        <v>0.59199999999999997</v>
      </c>
      <c r="U43" s="114">
        <v>0.17204</v>
      </c>
      <c r="V43" s="124">
        <v>1.2407999999999999</v>
      </c>
      <c r="W43" s="114">
        <v>8.1609000000000001E-2</v>
      </c>
      <c r="X43" s="113">
        <v>1.2586999999999999</v>
      </c>
      <c r="Y43" s="113">
        <v>1.2128000000000001</v>
      </c>
      <c r="Z43" s="113">
        <v>1.4629000000000001</v>
      </c>
      <c r="AA43" s="114">
        <v>0.63</v>
      </c>
      <c r="AB43" s="114">
        <v>0.17382000000000003</v>
      </c>
      <c r="AC43" s="113">
        <v>1.2722</v>
      </c>
      <c r="AD43" s="150">
        <v>1093</v>
      </c>
      <c r="AE43" s="158">
        <v>0.22493393919999999</v>
      </c>
      <c r="AF43" s="11">
        <v>1.5E-3</v>
      </c>
      <c r="AG43" s="11">
        <v>1.5E-3</v>
      </c>
      <c r="AH43" s="11">
        <v>0.29559999999999997</v>
      </c>
      <c r="AI43" s="37">
        <v>0.32050000000000001</v>
      </c>
      <c r="AJ43" s="32" t="s">
        <v>75</v>
      </c>
      <c r="AK43" s="32" t="s">
        <v>75</v>
      </c>
      <c r="AL43" s="32">
        <v>0.69809265640000007</v>
      </c>
      <c r="AM43" s="38">
        <v>0.71999876569999988</v>
      </c>
      <c r="AN43" s="39" t="s">
        <v>75</v>
      </c>
      <c r="AO43" s="39" t="s">
        <v>75</v>
      </c>
      <c r="AP43" s="39">
        <v>1.2721070000000001E-2</v>
      </c>
      <c r="AQ43" s="40">
        <v>1.8852260000000003E-2</v>
      </c>
    </row>
    <row r="44" spans="2:44" x14ac:dyDescent="0.2">
      <c r="B44" s="54"/>
      <c r="C44" s="2">
        <v>2</v>
      </c>
      <c r="D44" s="2" t="s">
        <v>146</v>
      </c>
      <c r="E44" s="2">
        <v>17</v>
      </c>
      <c r="F44" s="2">
        <v>181</v>
      </c>
      <c r="G44" s="2" t="s">
        <v>147</v>
      </c>
      <c r="H44" s="2">
        <v>-30</v>
      </c>
      <c r="I44" s="2">
        <v>0</v>
      </c>
      <c r="J44" s="2">
        <v>0</v>
      </c>
      <c r="K44" s="2" t="s">
        <v>65</v>
      </c>
      <c r="L44" s="138">
        <v>7.0000000000000007E-2</v>
      </c>
      <c r="M44" s="34">
        <v>1.0449999999999999</v>
      </c>
      <c r="N44" s="55">
        <v>16</v>
      </c>
      <c r="O44" s="57">
        <f t="shared" si="1"/>
        <v>1002.1748586341887</v>
      </c>
      <c r="P44" s="100">
        <v>8.0656000000000005E-2</v>
      </c>
      <c r="Q44" s="32">
        <v>0.96748999999999996</v>
      </c>
      <c r="R44" s="32">
        <v>0.95018000000000002</v>
      </c>
      <c r="S44" s="32">
        <v>1.0779000000000001</v>
      </c>
      <c r="T44" s="32">
        <v>0.41</v>
      </c>
      <c r="U44" s="32">
        <v>0.17050000000000001</v>
      </c>
      <c r="V44" s="103">
        <v>0.96931999999999996</v>
      </c>
      <c r="W44" s="32">
        <v>7.886E-2</v>
      </c>
      <c r="X44" s="35">
        <v>0.96770999999999996</v>
      </c>
      <c r="Y44" s="35">
        <v>0.94925999999999999</v>
      </c>
      <c r="Z44" s="35">
        <v>1.0503</v>
      </c>
      <c r="AA44" s="32">
        <v>0.46700000000000003</v>
      </c>
      <c r="AB44" s="32">
        <v>0.17318</v>
      </c>
      <c r="AC44" s="35">
        <v>0.96454000000000006</v>
      </c>
      <c r="AD44" s="147">
        <v>976</v>
      </c>
      <c r="AE44" s="158">
        <v>0.15415298327999999</v>
      </c>
      <c r="AF44" s="100">
        <v>0</v>
      </c>
      <c r="AG44" s="100">
        <v>0</v>
      </c>
      <c r="AH44" s="100">
        <v>0.1024</v>
      </c>
      <c r="AI44" s="38">
        <v>8.9800000000000005E-2</v>
      </c>
      <c r="AJ44" s="32" t="s">
        <v>75</v>
      </c>
      <c r="AK44" s="32">
        <v>3.533790274E-3</v>
      </c>
      <c r="AL44" s="32">
        <v>0.51070286480000004</v>
      </c>
      <c r="AM44" s="38" t="s">
        <v>75</v>
      </c>
      <c r="AN44" s="39">
        <v>9.0647200000000002E-5</v>
      </c>
      <c r="AO44" s="39" t="s">
        <v>75</v>
      </c>
      <c r="AP44" s="39">
        <v>1.0361904999999999E-2</v>
      </c>
      <c r="AQ44" s="40">
        <v>1.3673650000000001E-2</v>
      </c>
    </row>
    <row r="45" spans="2:44" x14ac:dyDescent="0.2">
      <c r="B45" s="54"/>
      <c r="C45" s="2">
        <v>2</v>
      </c>
      <c r="D45" s="2" t="s">
        <v>148</v>
      </c>
      <c r="E45" s="2">
        <v>28</v>
      </c>
      <c r="F45" s="2">
        <v>182</v>
      </c>
      <c r="G45" s="2" t="s">
        <v>149</v>
      </c>
      <c r="H45" s="2">
        <v>-30</v>
      </c>
      <c r="I45" s="2">
        <v>0</v>
      </c>
      <c r="J45" s="2">
        <v>0</v>
      </c>
      <c r="K45" s="2" t="s">
        <v>68</v>
      </c>
      <c r="L45" s="138">
        <v>0.1</v>
      </c>
      <c r="M45" s="34">
        <v>1.76</v>
      </c>
      <c r="N45" s="55">
        <v>27</v>
      </c>
      <c r="O45" s="57">
        <f t="shared" si="1"/>
        <v>1004.1322314049585</v>
      </c>
      <c r="P45" s="100">
        <v>0.10798000000000001</v>
      </c>
      <c r="Q45" s="35">
        <v>1.4715</v>
      </c>
      <c r="R45" s="35">
        <v>1.3944000000000001</v>
      </c>
      <c r="S45" s="35">
        <v>1.7808999999999999</v>
      </c>
      <c r="T45" s="32">
        <v>0.60499999999999998</v>
      </c>
      <c r="U45" s="32">
        <v>0.23688000000000003</v>
      </c>
      <c r="V45" s="103">
        <v>1.4570000000000001</v>
      </c>
      <c r="W45" s="32">
        <v>0.10832</v>
      </c>
      <c r="X45" s="35">
        <v>1.4351</v>
      </c>
      <c r="Y45" s="35">
        <v>1.3617999999999999</v>
      </c>
      <c r="Z45" s="35">
        <v>1.7067000000000001</v>
      </c>
      <c r="AA45" s="32">
        <v>0.68</v>
      </c>
      <c r="AB45" s="32">
        <v>0.23977999999999997</v>
      </c>
      <c r="AC45" s="35">
        <v>1.4556</v>
      </c>
      <c r="AD45" s="147">
        <v>1116</v>
      </c>
      <c r="AE45" s="158">
        <v>0.31023397599999997</v>
      </c>
      <c r="AF45" s="100">
        <v>5.5500000000000001E-2</v>
      </c>
      <c r="AG45" s="100">
        <v>7.1499999999999994E-2</v>
      </c>
      <c r="AH45" s="100">
        <v>1.5367</v>
      </c>
      <c r="AI45" s="38">
        <v>1.0703</v>
      </c>
      <c r="AJ45" s="32">
        <v>0.75208447860000005</v>
      </c>
      <c r="AK45" s="32">
        <v>0.94078062800000006</v>
      </c>
      <c r="AL45" s="32">
        <v>1.1853053471999999</v>
      </c>
      <c r="AM45" s="38">
        <v>1.457964558</v>
      </c>
      <c r="AN45" s="39">
        <v>1.155204E-2</v>
      </c>
      <c r="AO45" s="39">
        <v>1.7679319999999998E-2</v>
      </c>
      <c r="AP45" s="39">
        <v>2.1584180000000001E-2</v>
      </c>
      <c r="AQ45" s="40">
        <v>3.2991699999999999E-2</v>
      </c>
    </row>
    <row r="46" spans="2:44" x14ac:dyDescent="0.2">
      <c r="B46" s="54"/>
      <c r="C46" s="2">
        <v>2</v>
      </c>
      <c r="D46" s="2" t="s">
        <v>150</v>
      </c>
      <c r="E46" s="2">
        <v>20</v>
      </c>
      <c r="F46" s="2">
        <v>183</v>
      </c>
      <c r="G46" s="2" t="s">
        <v>151</v>
      </c>
      <c r="H46" s="2">
        <v>-30</v>
      </c>
      <c r="I46" s="2">
        <v>0</v>
      </c>
      <c r="J46" s="2">
        <v>0</v>
      </c>
      <c r="K46" s="2" t="s">
        <v>71</v>
      </c>
      <c r="L46" s="138">
        <v>0.1</v>
      </c>
      <c r="M46" s="34">
        <v>1.2430000000000001</v>
      </c>
      <c r="N46" s="55">
        <v>19</v>
      </c>
      <c r="O46" s="57">
        <f t="shared" si="1"/>
        <v>1000.5119578731806</v>
      </c>
      <c r="P46" s="100">
        <v>0.11146</v>
      </c>
      <c r="Q46" s="35">
        <v>1.1054999999999999</v>
      </c>
      <c r="R46" s="35">
        <v>1.0725</v>
      </c>
      <c r="S46" s="35">
        <v>1.2412000000000001</v>
      </c>
      <c r="T46" s="32">
        <v>0.39500000000000002</v>
      </c>
      <c r="U46" s="32">
        <v>0.22342000000000001</v>
      </c>
      <c r="V46" s="103">
        <v>1.093</v>
      </c>
      <c r="W46" s="32">
        <v>0.10928</v>
      </c>
      <c r="X46" s="35">
        <v>1.1120000000000001</v>
      </c>
      <c r="Y46" s="35">
        <v>1.0763</v>
      </c>
      <c r="Z46" s="35">
        <v>1.28</v>
      </c>
      <c r="AA46" s="32">
        <v>0.50600000000000001</v>
      </c>
      <c r="AB46" s="32">
        <v>0.21024000000000004</v>
      </c>
      <c r="AC46" s="35">
        <v>1.1067999999999998</v>
      </c>
      <c r="AD46" s="147">
        <v>1061</v>
      </c>
      <c r="AE46" s="158">
        <v>0.23945313155999998</v>
      </c>
      <c r="AF46" s="11">
        <v>3.3999999999999998E-3</v>
      </c>
      <c r="AG46" s="11">
        <v>5.1999999999999998E-3</v>
      </c>
      <c r="AH46" s="11">
        <v>0.92300000000000004</v>
      </c>
      <c r="AI46" s="37">
        <v>0.56789999999999996</v>
      </c>
      <c r="AJ46" s="11" t="s">
        <v>75</v>
      </c>
      <c r="AK46" s="11">
        <v>0.77037103799999995</v>
      </c>
      <c r="AL46" s="11">
        <v>1.1384580192</v>
      </c>
      <c r="AM46" s="37">
        <v>1.2276157888000001</v>
      </c>
      <c r="AN46" s="39" t="s">
        <v>75</v>
      </c>
      <c r="AO46" s="39">
        <v>7.3228800000000004E-3</v>
      </c>
      <c r="AP46" s="39">
        <v>1.625944E-2</v>
      </c>
      <c r="AQ46" s="40">
        <v>2.2748520000000001E-2</v>
      </c>
    </row>
    <row r="47" spans="2:44" x14ac:dyDescent="0.2">
      <c r="B47" s="54"/>
      <c r="C47" s="2">
        <v>2</v>
      </c>
      <c r="D47" s="2" t="s">
        <v>152</v>
      </c>
      <c r="E47" s="2">
        <v>34</v>
      </c>
      <c r="F47" s="2">
        <v>184</v>
      </c>
      <c r="G47" s="2" t="s">
        <v>153</v>
      </c>
      <c r="H47" s="2">
        <v>-30</v>
      </c>
      <c r="I47" s="2">
        <v>0</v>
      </c>
      <c r="J47" s="2">
        <v>0</v>
      </c>
      <c r="K47" s="2" t="s">
        <v>74</v>
      </c>
      <c r="L47" s="138">
        <v>0.15</v>
      </c>
      <c r="M47" s="34">
        <v>2.1560000000000001</v>
      </c>
      <c r="N47" s="55">
        <v>33</v>
      </c>
      <c r="O47" s="57">
        <f t="shared" si="1"/>
        <v>1001.855287569573</v>
      </c>
      <c r="P47" s="100">
        <v>0.15937999999999999</v>
      </c>
      <c r="Q47" s="35">
        <v>1.7229000000000001</v>
      </c>
      <c r="R47" s="35">
        <v>1.6013999999999999</v>
      </c>
      <c r="S47" s="35">
        <v>2.1558000000000002</v>
      </c>
      <c r="T47" s="32">
        <v>0.54500000000000004</v>
      </c>
      <c r="U47" s="32">
        <v>0.30836000000000002</v>
      </c>
      <c r="V47" s="103">
        <v>1.6796000000000002</v>
      </c>
      <c r="W47" s="32">
        <v>0.14491999999999999</v>
      </c>
      <c r="X47" s="35">
        <v>1.6524000000000001</v>
      </c>
      <c r="Y47" s="35">
        <v>1.5304</v>
      </c>
      <c r="Z47" s="35">
        <v>2.048</v>
      </c>
      <c r="AA47" s="32">
        <v>0.7</v>
      </c>
      <c r="AB47" s="32">
        <v>0.30734000000000006</v>
      </c>
      <c r="AC47" s="35">
        <v>1.6222000000000001</v>
      </c>
      <c r="AD47" s="147">
        <v>1260</v>
      </c>
      <c r="AE47" s="158">
        <v>0.43546206120000003</v>
      </c>
      <c r="AF47" s="11">
        <v>0.44419999999999998</v>
      </c>
      <c r="AG47" s="11">
        <v>0.63759999999999994</v>
      </c>
      <c r="AH47" s="11">
        <v>5.1917</v>
      </c>
      <c r="AI47" s="37">
        <v>3.5030999999999999</v>
      </c>
      <c r="AJ47" s="32">
        <v>1.1875926453000001</v>
      </c>
      <c r="AK47" s="32">
        <v>1.3242009939999999</v>
      </c>
      <c r="AL47" s="32">
        <v>1.50855239</v>
      </c>
      <c r="AM47" s="38">
        <v>1.8248143929999998</v>
      </c>
      <c r="AN47" s="39">
        <v>1.7988770000000001E-2</v>
      </c>
      <c r="AO47" s="39">
        <v>3.1153699999999999E-2</v>
      </c>
      <c r="AP47" s="39">
        <v>3.9460419999999996E-2</v>
      </c>
      <c r="AQ47" s="40">
        <v>5.4407799999999999E-2</v>
      </c>
    </row>
    <row r="48" spans="2:44" x14ac:dyDescent="0.2">
      <c r="B48" s="58"/>
      <c r="C48" s="59">
        <v>2</v>
      </c>
      <c r="D48" s="59" t="s">
        <v>154</v>
      </c>
      <c r="E48" s="59">
        <v>25</v>
      </c>
      <c r="F48" s="59">
        <v>185</v>
      </c>
      <c r="G48" s="59" t="s">
        <v>155</v>
      </c>
      <c r="H48" s="59">
        <v>-30</v>
      </c>
      <c r="I48" s="59">
        <v>0</v>
      </c>
      <c r="J48" s="59">
        <v>0</v>
      </c>
      <c r="K48" s="59" t="s">
        <v>78</v>
      </c>
      <c r="L48" s="139">
        <v>0.15</v>
      </c>
      <c r="M48" s="62">
        <v>1.5289999999999999</v>
      </c>
      <c r="N48" s="60">
        <v>24</v>
      </c>
      <c r="O48" s="63">
        <f t="shared" si="1"/>
        <v>1027.4094773767761</v>
      </c>
      <c r="P48" s="116">
        <v>0.16422</v>
      </c>
      <c r="Q48" s="115">
        <v>1.3273999999999999</v>
      </c>
      <c r="R48" s="115">
        <v>1.2689999999999999</v>
      </c>
      <c r="S48" s="115">
        <v>1.5169999999999999</v>
      </c>
      <c r="T48" s="116">
        <v>0.38900000000000001</v>
      </c>
      <c r="U48" s="116">
        <v>0.28508</v>
      </c>
      <c r="V48" s="118">
        <v>1.3222</v>
      </c>
      <c r="W48" s="116">
        <v>0.15617</v>
      </c>
      <c r="X48" s="120">
        <v>1.3447</v>
      </c>
      <c r="Y48" s="120">
        <v>1.2849999999999999</v>
      </c>
      <c r="Z48" s="120">
        <v>1.5169999999999999</v>
      </c>
      <c r="AA48" s="121">
        <v>0.51200000000000001</v>
      </c>
      <c r="AB48" s="116">
        <v>0.29858000000000001</v>
      </c>
      <c r="AC48" s="115">
        <v>1.3328</v>
      </c>
      <c r="AD48" s="148">
        <v>1116</v>
      </c>
      <c r="AE48" s="159">
        <v>0.3574212303999999</v>
      </c>
      <c r="AF48" s="68">
        <v>0.1144</v>
      </c>
      <c r="AG48" s="68">
        <v>0.1729</v>
      </c>
      <c r="AH48" s="68">
        <v>3.0030999999999999</v>
      </c>
      <c r="AI48" s="69">
        <v>3.1882999999999999</v>
      </c>
      <c r="AJ48" s="66">
        <v>0.99205786500000015</v>
      </c>
      <c r="AK48" s="66">
        <v>1.177459268</v>
      </c>
      <c r="AL48" s="66">
        <v>1.5741386492000002</v>
      </c>
      <c r="AM48" s="70">
        <v>1.7224344449999998</v>
      </c>
      <c r="AN48" s="71">
        <v>1.3486110000000001E-2</v>
      </c>
      <c r="AO48" s="71">
        <v>2.15021E-2</v>
      </c>
      <c r="AP48" s="71">
        <v>2.7644250000000002E-2</v>
      </c>
      <c r="AQ48" s="72">
        <v>4.2529900000000002E-2</v>
      </c>
    </row>
    <row r="49" spans="2:44" x14ac:dyDescent="0.2">
      <c r="B49" s="54" t="s">
        <v>156</v>
      </c>
      <c r="C49" s="2">
        <v>2</v>
      </c>
      <c r="D49" s="2" t="s">
        <v>157</v>
      </c>
      <c r="E49" s="2">
        <v>24</v>
      </c>
      <c r="F49" s="2">
        <v>192</v>
      </c>
      <c r="G49" s="2" t="s">
        <v>158</v>
      </c>
      <c r="H49" s="2">
        <v>-30</v>
      </c>
      <c r="I49" s="2">
        <v>0.15</v>
      </c>
      <c r="J49" s="2">
        <v>0</v>
      </c>
      <c r="K49" s="2" t="s">
        <v>62</v>
      </c>
      <c r="L49" s="138">
        <v>7.0000000000000007E-2</v>
      </c>
      <c r="M49" s="34">
        <v>1.474</v>
      </c>
      <c r="N49" s="55">
        <v>23</v>
      </c>
      <c r="O49" s="57">
        <f t="shared" si="1"/>
        <v>1021.3395830763537</v>
      </c>
      <c r="P49" s="123">
        <v>8.3771999999999999E-2</v>
      </c>
      <c r="Q49" s="122">
        <v>1.2822</v>
      </c>
      <c r="R49" s="122">
        <v>1.2451000000000001</v>
      </c>
      <c r="S49" s="122">
        <v>1.5169999999999999</v>
      </c>
      <c r="T49" s="123">
        <v>0.45600000000000002</v>
      </c>
      <c r="U49" s="114">
        <v>0.16804000000000002</v>
      </c>
      <c r="V49" s="124">
        <v>1.2826</v>
      </c>
      <c r="W49" s="100">
        <v>7.0609000000000005E-2</v>
      </c>
      <c r="X49" s="35">
        <v>1.2346999999999999</v>
      </c>
      <c r="Y49" s="35">
        <v>1.1891</v>
      </c>
      <c r="Z49" s="35">
        <v>1.5169999999999999</v>
      </c>
      <c r="AA49" s="32">
        <v>0.70599999999999996</v>
      </c>
      <c r="AB49" s="32">
        <v>0.17058000000000001</v>
      </c>
      <c r="AC49" s="35">
        <v>1.2474000000000001</v>
      </c>
      <c r="AD49" s="147">
        <v>1087</v>
      </c>
      <c r="AE49" s="158">
        <v>0.15300240119999997</v>
      </c>
      <c r="AF49" s="11">
        <v>0</v>
      </c>
      <c r="AG49" s="11">
        <v>0</v>
      </c>
      <c r="AH49" s="11">
        <v>0.55020000000000002</v>
      </c>
      <c r="AI49" s="37">
        <v>0.3468</v>
      </c>
      <c r="AJ49" s="32" t="s">
        <v>75</v>
      </c>
      <c r="AK49" s="32" t="s">
        <v>75</v>
      </c>
      <c r="AL49" s="32">
        <v>0.95106822759999998</v>
      </c>
      <c r="AM49" s="38">
        <v>1.1550991335999998</v>
      </c>
      <c r="AN49" s="39" t="s">
        <v>75</v>
      </c>
      <c r="AO49" s="39">
        <v>8.1271299999999998E-3</v>
      </c>
      <c r="AP49" s="39">
        <v>2.0415900000000001E-2</v>
      </c>
      <c r="AQ49" s="40" t="s">
        <v>75</v>
      </c>
    </row>
    <row r="50" spans="2:44" x14ac:dyDescent="0.2">
      <c r="B50" s="54"/>
      <c r="C50" s="2">
        <v>2</v>
      </c>
      <c r="D50" s="2" t="s">
        <v>159</v>
      </c>
      <c r="E50" s="2">
        <v>17</v>
      </c>
      <c r="F50" s="2">
        <v>193</v>
      </c>
      <c r="G50" s="2" t="s">
        <v>160</v>
      </c>
      <c r="H50" s="2">
        <v>-30</v>
      </c>
      <c r="I50" s="2">
        <v>0.15</v>
      </c>
      <c r="J50" s="2">
        <v>0</v>
      </c>
      <c r="K50" s="2" t="s">
        <v>65</v>
      </c>
      <c r="L50" s="138">
        <v>7.0000000000000007E-2</v>
      </c>
      <c r="M50" s="34">
        <v>1.0449999999999999</v>
      </c>
      <c r="N50" s="55">
        <v>16</v>
      </c>
      <c r="O50" s="57">
        <f t="shared" si="1"/>
        <v>1002.1748586341887</v>
      </c>
      <c r="P50" s="100">
        <v>8.1351000000000007E-2</v>
      </c>
      <c r="Q50" s="105">
        <v>0.99844999999999995</v>
      </c>
      <c r="R50" s="105">
        <v>0.98285999999999996</v>
      </c>
      <c r="S50" s="105">
        <v>1.0779000000000001</v>
      </c>
      <c r="T50" s="100">
        <v>0.33700000000000002</v>
      </c>
      <c r="U50" s="32">
        <v>0.18438000000000002</v>
      </c>
      <c r="V50" s="103">
        <v>0.99432000000000009</v>
      </c>
      <c r="W50" s="100">
        <v>7.9354999999999995E-2</v>
      </c>
      <c r="X50" s="35">
        <v>0.98063</v>
      </c>
      <c r="Y50" s="35">
        <v>0.96413000000000004</v>
      </c>
      <c r="Z50" s="35">
        <v>1.0503</v>
      </c>
      <c r="AA50" s="32">
        <v>0.44700000000000001</v>
      </c>
      <c r="AB50" s="32">
        <v>0.17509999999999998</v>
      </c>
      <c r="AC50" s="35">
        <v>0.97922000000000009</v>
      </c>
      <c r="AD50" s="147">
        <v>973</v>
      </c>
      <c r="AE50" s="158">
        <v>0.14211314627999994</v>
      </c>
      <c r="AF50" s="11">
        <v>0</v>
      </c>
      <c r="AG50" s="11">
        <v>0</v>
      </c>
      <c r="AH50" s="11">
        <v>0.18179999999999999</v>
      </c>
      <c r="AI50" s="37">
        <v>0.13370000000000001</v>
      </c>
      <c r="AJ50" s="32" t="s">
        <v>75</v>
      </c>
      <c r="AK50" s="32">
        <v>3.533790274E-3</v>
      </c>
      <c r="AL50" s="32">
        <v>0.7636789155999999</v>
      </c>
      <c r="AM50" s="38">
        <v>1.0228624433</v>
      </c>
      <c r="AN50" s="39" t="s">
        <v>75</v>
      </c>
      <c r="AO50" s="39" t="s">
        <v>75</v>
      </c>
      <c r="AP50" s="39">
        <v>1.14442E-2</v>
      </c>
      <c r="AQ50" s="40">
        <v>1.621334E-2</v>
      </c>
    </row>
    <row r="51" spans="2:44" x14ac:dyDescent="0.2">
      <c r="B51" s="54"/>
      <c r="C51" s="2">
        <v>2</v>
      </c>
      <c r="D51" s="2" t="s">
        <v>161</v>
      </c>
      <c r="E51" s="2">
        <v>28</v>
      </c>
      <c r="F51" s="2">
        <v>194</v>
      </c>
      <c r="G51" s="2" t="s">
        <v>162</v>
      </c>
      <c r="H51" s="2">
        <v>-30</v>
      </c>
      <c r="I51" s="2">
        <v>0.15</v>
      </c>
      <c r="J51" s="2">
        <v>0</v>
      </c>
      <c r="K51" s="2" t="s">
        <v>68</v>
      </c>
      <c r="L51" s="138">
        <v>0.1</v>
      </c>
      <c r="M51" s="34">
        <v>1.76</v>
      </c>
      <c r="N51" s="55">
        <v>27</v>
      </c>
      <c r="O51" s="57">
        <f t="shared" si="1"/>
        <v>1004.1322314049585</v>
      </c>
      <c r="P51" s="100">
        <v>0.11519</v>
      </c>
      <c r="Q51" s="105">
        <v>1.4637</v>
      </c>
      <c r="R51" s="105">
        <v>1.4007000000000001</v>
      </c>
      <c r="S51" s="105">
        <v>1.7067000000000001</v>
      </c>
      <c r="T51" s="100">
        <v>0.51400000000000001</v>
      </c>
      <c r="U51" s="32">
        <v>0.23744000000000001</v>
      </c>
      <c r="V51" s="103">
        <v>1.4507999999999996</v>
      </c>
      <c r="W51" s="100">
        <v>0.1062</v>
      </c>
      <c r="X51" s="35">
        <v>1.4702</v>
      </c>
      <c r="Y51" s="35">
        <v>1.3956999999999999</v>
      </c>
      <c r="Z51" s="35">
        <v>1.7808999999999999</v>
      </c>
      <c r="AA51" s="32">
        <v>0.64</v>
      </c>
      <c r="AB51" s="32">
        <v>0.21791999999999997</v>
      </c>
      <c r="AC51" s="35">
        <v>1.4212</v>
      </c>
      <c r="AD51" s="147">
        <v>1181</v>
      </c>
      <c r="AE51" s="158">
        <v>0.25463674771999995</v>
      </c>
      <c r="AF51" s="11">
        <v>1.9699999999999999E-2</v>
      </c>
      <c r="AG51" s="11">
        <v>3.2000000000000001E-2</v>
      </c>
      <c r="AH51" s="11">
        <v>1.5425</v>
      </c>
      <c r="AI51" s="37">
        <v>1.7315</v>
      </c>
      <c r="AJ51" s="32">
        <v>0.36990436803000004</v>
      </c>
      <c r="AK51" s="32">
        <v>0.88398066200000003</v>
      </c>
      <c r="AL51" s="32" t="s">
        <v>75</v>
      </c>
      <c r="AM51" s="38">
        <v>1.5731367590999998</v>
      </c>
      <c r="AN51" s="39" t="s">
        <v>75</v>
      </c>
      <c r="AO51" s="39">
        <v>1.2405370000000001E-2</v>
      </c>
      <c r="AP51" s="39">
        <v>2.3351799999999999E-2</v>
      </c>
      <c r="AQ51" s="40">
        <v>3.6239300000000002E-2</v>
      </c>
    </row>
    <row r="52" spans="2:44" x14ac:dyDescent="0.2">
      <c r="B52" s="54"/>
      <c r="C52" s="2">
        <v>2</v>
      </c>
      <c r="D52" s="2" t="s">
        <v>163</v>
      </c>
      <c r="E52" s="2">
        <v>20</v>
      </c>
      <c r="F52" s="2">
        <v>195</v>
      </c>
      <c r="G52" s="2" t="s">
        <v>164</v>
      </c>
      <c r="H52" s="2">
        <v>-30</v>
      </c>
      <c r="I52" s="2">
        <v>0.15</v>
      </c>
      <c r="J52" s="2">
        <v>0</v>
      </c>
      <c r="K52" s="2" t="s">
        <v>71</v>
      </c>
      <c r="L52" s="138">
        <v>0.1</v>
      </c>
      <c r="M52" s="34">
        <v>1.2430000000000001</v>
      </c>
      <c r="N52" s="55">
        <v>19</v>
      </c>
      <c r="O52" s="57">
        <f t="shared" si="1"/>
        <v>1000.5119578731806</v>
      </c>
      <c r="P52" s="100">
        <v>0.11977</v>
      </c>
      <c r="Q52" s="105">
        <v>1.1394</v>
      </c>
      <c r="R52" s="105">
        <v>1.1105</v>
      </c>
      <c r="S52" s="105">
        <v>1.2047000000000001</v>
      </c>
      <c r="T52" s="100">
        <v>0.34200000000000003</v>
      </c>
      <c r="U52" s="32">
        <v>0.23437999999999998</v>
      </c>
      <c r="V52" s="103">
        <v>1.1120000000000001</v>
      </c>
      <c r="W52" s="100">
        <v>0.10775999999999999</v>
      </c>
      <c r="X52" s="35">
        <v>1.1053999999999999</v>
      </c>
      <c r="Y52" s="35">
        <v>1.0743</v>
      </c>
      <c r="Z52" s="35">
        <v>1.2412000000000001</v>
      </c>
      <c r="AA52" s="32">
        <v>0.47799999999999998</v>
      </c>
      <c r="AB52" s="32">
        <v>0.21820000000000001</v>
      </c>
      <c r="AC52" s="35">
        <v>1.0922000000000001</v>
      </c>
      <c r="AD52" s="147">
        <v>1048</v>
      </c>
      <c r="AE52" s="158" t="s">
        <v>75</v>
      </c>
      <c r="AF52" s="11">
        <v>0</v>
      </c>
      <c r="AG52" s="11">
        <v>3.3999999999999998E-3</v>
      </c>
      <c r="AH52" s="11">
        <v>0.92430000000000001</v>
      </c>
      <c r="AI52" s="37">
        <v>0.91569999999999996</v>
      </c>
      <c r="AJ52" s="32" t="s">
        <v>75</v>
      </c>
      <c r="AK52" s="32">
        <v>0.77510557999999996</v>
      </c>
      <c r="AL52" s="32" t="s">
        <v>75</v>
      </c>
      <c r="AM52" s="38">
        <v>1.4067745839999999</v>
      </c>
      <c r="AN52" s="39" t="s">
        <v>75</v>
      </c>
      <c r="AO52" s="39" t="s">
        <v>75</v>
      </c>
      <c r="AP52" s="39">
        <v>2.5939150000000001E-2</v>
      </c>
      <c r="AQ52" s="40" t="s">
        <v>75</v>
      </c>
      <c r="AR52" s="101" t="s">
        <v>322</v>
      </c>
    </row>
    <row r="53" spans="2:44" x14ac:dyDescent="0.2">
      <c r="B53" s="54"/>
      <c r="C53" s="2">
        <v>2</v>
      </c>
      <c r="D53" s="2" t="s">
        <v>165</v>
      </c>
      <c r="E53" s="2">
        <v>34</v>
      </c>
      <c r="F53" s="2">
        <v>196</v>
      </c>
      <c r="G53" s="2" t="s">
        <v>166</v>
      </c>
      <c r="H53" s="2">
        <v>-30</v>
      </c>
      <c r="I53" s="2">
        <v>0.15</v>
      </c>
      <c r="J53" s="2">
        <v>0</v>
      </c>
      <c r="K53" s="2" t="s">
        <v>74</v>
      </c>
      <c r="L53" s="138">
        <v>0.15</v>
      </c>
      <c r="M53" s="34">
        <v>2.1560000000000001</v>
      </c>
      <c r="N53" s="55">
        <v>33</v>
      </c>
      <c r="O53" s="57">
        <f t="shared" si="1"/>
        <v>1001.855287569573</v>
      </c>
      <c r="P53" s="100">
        <v>0.1585</v>
      </c>
      <c r="Q53" s="105">
        <v>1.6881999999999999</v>
      </c>
      <c r="R53" s="105">
        <v>1.5797000000000001</v>
      </c>
      <c r="S53" s="105">
        <v>2.1558000000000002</v>
      </c>
      <c r="T53" s="100">
        <v>0.46100000000000002</v>
      </c>
      <c r="U53" s="32">
        <v>0.31901999999999997</v>
      </c>
      <c r="V53" s="103">
        <v>1.6628000000000001</v>
      </c>
      <c r="W53" s="100">
        <v>0.1487</v>
      </c>
      <c r="X53" s="105">
        <v>1.6863999999999999</v>
      </c>
      <c r="Y53" s="105">
        <v>1.5629</v>
      </c>
      <c r="Z53" s="105">
        <v>2.1558000000000002</v>
      </c>
      <c r="AA53" s="100">
        <v>0.621</v>
      </c>
      <c r="AB53" s="32">
        <v>0.31653999999999999</v>
      </c>
      <c r="AC53" s="35">
        <v>1.6834</v>
      </c>
      <c r="AD53" s="147">
        <v>1256</v>
      </c>
      <c r="AE53" s="158">
        <v>0.37441988959999994</v>
      </c>
      <c r="AF53" s="11">
        <v>0.1938</v>
      </c>
      <c r="AG53" s="11">
        <v>0.39879999999999999</v>
      </c>
      <c r="AH53" s="11">
        <v>4.8512000000000004</v>
      </c>
      <c r="AI53" s="37">
        <v>4.2058</v>
      </c>
      <c r="AJ53" s="32">
        <v>1.8364086690000003</v>
      </c>
      <c r="AK53" s="32">
        <v>1.229529538</v>
      </c>
      <c r="AL53" s="32" t="s">
        <v>75</v>
      </c>
      <c r="AM53" s="38">
        <v>1.8887996769999997</v>
      </c>
      <c r="AN53" s="39">
        <v>1.5626471999999999E-2</v>
      </c>
      <c r="AO53" s="39">
        <v>2.88016E-2</v>
      </c>
      <c r="AP53" s="39">
        <v>4.5620500000000001E-2</v>
      </c>
      <c r="AQ53" s="40">
        <v>6.1430600000000002E-2</v>
      </c>
    </row>
    <row r="54" spans="2:44" x14ac:dyDescent="0.2">
      <c r="B54" s="54"/>
      <c r="C54" s="59">
        <v>2</v>
      </c>
      <c r="D54" s="2" t="s">
        <v>167</v>
      </c>
      <c r="E54" s="2">
        <v>25</v>
      </c>
      <c r="F54" s="2">
        <v>197</v>
      </c>
      <c r="G54" s="2" t="s">
        <v>168</v>
      </c>
      <c r="H54" s="2">
        <v>-30</v>
      </c>
      <c r="I54" s="2">
        <v>0.15</v>
      </c>
      <c r="J54" s="2">
        <v>0</v>
      </c>
      <c r="K54" s="2" t="s">
        <v>78</v>
      </c>
      <c r="L54" s="138">
        <v>0.15</v>
      </c>
      <c r="M54" s="34">
        <v>1.5289999999999999</v>
      </c>
      <c r="N54" s="55">
        <v>24</v>
      </c>
      <c r="O54" s="57">
        <f t="shared" si="1"/>
        <v>1027.4094773767761</v>
      </c>
      <c r="P54" s="100">
        <v>0.16697999999999999</v>
      </c>
      <c r="Q54" s="105">
        <v>1.347</v>
      </c>
      <c r="R54" s="105">
        <v>1.2949999999999999</v>
      </c>
      <c r="S54" s="105">
        <v>1.5169999999999999</v>
      </c>
      <c r="T54" s="100">
        <v>0.39</v>
      </c>
      <c r="U54" s="100">
        <v>0.28839999999999999</v>
      </c>
      <c r="V54" s="112">
        <v>1.3206</v>
      </c>
      <c r="W54" s="100">
        <v>0.14931</v>
      </c>
      <c r="X54" s="35">
        <v>1.3263</v>
      </c>
      <c r="Y54" s="35">
        <v>1.2618</v>
      </c>
      <c r="Z54" s="35">
        <v>1.5753999999999999</v>
      </c>
      <c r="AA54" s="32">
        <v>0.52</v>
      </c>
      <c r="AB54" s="100">
        <v>0.30616000000000004</v>
      </c>
      <c r="AC54" s="105">
        <v>1.2898000000000001</v>
      </c>
      <c r="AD54" s="147">
        <v>1141</v>
      </c>
      <c r="AE54" s="158">
        <v>0.27641548051999998</v>
      </c>
      <c r="AF54" s="68">
        <v>9.9400000000000002E-2</v>
      </c>
      <c r="AG54" s="68">
        <v>0.1661</v>
      </c>
      <c r="AH54" s="68">
        <v>3.5034000000000001</v>
      </c>
      <c r="AI54" s="69">
        <v>3.2044000000000001</v>
      </c>
      <c r="AJ54" s="66">
        <v>1.8364086690000003</v>
      </c>
      <c r="AK54" s="66">
        <v>1.0449211679999999</v>
      </c>
      <c r="AL54" s="66" t="s">
        <v>75</v>
      </c>
      <c r="AM54" s="70">
        <v>1.8120151526999999</v>
      </c>
      <c r="AN54" s="71">
        <v>1.1674729999999999E-2</v>
      </c>
      <c r="AO54" s="71">
        <v>1.9440680000000002E-2</v>
      </c>
      <c r="AP54" s="71">
        <v>3.0946619999999998E-2</v>
      </c>
      <c r="AQ54" s="72">
        <v>3.7787349999999997E-2</v>
      </c>
    </row>
    <row r="55" spans="2:44" x14ac:dyDescent="0.2">
      <c r="B55" s="81" t="s">
        <v>156</v>
      </c>
      <c r="C55" s="2">
        <v>2</v>
      </c>
      <c r="D55" s="74" t="s">
        <v>169</v>
      </c>
      <c r="E55" s="74">
        <v>24</v>
      </c>
      <c r="F55" s="74">
        <v>202</v>
      </c>
      <c r="G55" s="74" t="s">
        <v>170</v>
      </c>
      <c r="H55" s="74">
        <v>-30</v>
      </c>
      <c r="I55" s="74">
        <v>0.3</v>
      </c>
      <c r="J55" s="74">
        <v>0</v>
      </c>
      <c r="K55" s="74" t="s">
        <v>62</v>
      </c>
      <c r="L55" s="140">
        <v>7.0000000000000007E-2</v>
      </c>
      <c r="M55" s="77">
        <v>1.474</v>
      </c>
      <c r="N55" s="75">
        <v>23</v>
      </c>
      <c r="O55" s="78">
        <f t="shared" si="1"/>
        <v>1021.3395830763537</v>
      </c>
      <c r="P55" s="123">
        <v>8.1179000000000001E-2</v>
      </c>
      <c r="Q55" s="122">
        <v>1.3048999999999999</v>
      </c>
      <c r="R55" s="122">
        <v>1.2732000000000001</v>
      </c>
      <c r="S55" s="122">
        <v>1.4629000000000001</v>
      </c>
      <c r="T55" s="123">
        <v>0.435</v>
      </c>
      <c r="U55" s="114">
        <v>0.16672000000000001</v>
      </c>
      <c r="V55" s="124">
        <v>1.2755999999999998</v>
      </c>
      <c r="W55" s="123">
        <v>7.2105000000000002E-2</v>
      </c>
      <c r="X55" s="113">
        <v>1.2773000000000001</v>
      </c>
      <c r="Y55" s="113">
        <v>1.2369000000000001</v>
      </c>
      <c r="Z55" s="113">
        <v>1.4629000000000001</v>
      </c>
      <c r="AA55" s="114">
        <v>0.66300000000000003</v>
      </c>
      <c r="AB55" s="114">
        <v>0.15836</v>
      </c>
      <c r="AC55" s="113">
        <v>1.2642</v>
      </c>
      <c r="AD55" s="150">
        <v>1084</v>
      </c>
      <c r="AE55" s="160" t="s">
        <v>75</v>
      </c>
      <c r="AF55" s="11">
        <v>1.5E-3</v>
      </c>
      <c r="AG55" s="11">
        <v>0</v>
      </c>
      <c r="AH55" s="11">
        <v>0.39660000000000001</v>
      </c>
      <c r="AI55" s="37">
        <v>0.41710000000000003</v>
      </c>
      <c r="AJ55" s="32" t="s">
        <v>75</v>
      </c>
      <c r="AK55" s="32">
        <v>8.0425135199999991E-3</v>
      </c>
      <c r="AL55" s="32">
        <v>0.3301593632</v>
      </c>
      <c r="AM55" s="38" t="s">
        <v>75</v>
      </c>
      <c r="AN55" s="39">
        <v>7.0354100000000005E-5</v>
      </c>
      <c r="AO55" s="39">
        <v>2.6568999999999999E-5</v>
      </c>
      <c r="AP55" s="39">
        <v>1.4555120000000001E-2</v>
      </c>
      <c r="AQ55" s="40">
        <v>2.16936E-2</v>
      </c>
    </row>
    <row r="56" spans="2:44" x14ac:dyDescent="0.2">
      <c r="B56" s="54"/>
      <c r="C56" s="2">
        <v>2</v>
      </c>
      <c r="D56" s="2" t="s">
        <v>171</v>
      </c>
      <c r="E56" s="2">
        <v>17</v>
      </c>
      <c r="F56" s="2">
        <v>203</v>
      </c>
      <c r="G56" s="2" t="s">
        <v>172</v>
      </c>
      <c r="H56" s="2">
        <v>-30</v>
      </c>
      <c r="I56" s="2">
        <v>0.3</v>
      </c>
      <c r="J56" s="2">
        <v>0</v>
      </c>
      <c r="K56" s="2" t="s">
        <v>65</v>
      </c>
      <c r="L56" s="138">
        <v>7.0000000000000007E-2</v>
      </c>
      <c r="M56" s="34">
        <v>1.0449999999999999</v>
      </c>
      <c r="N56" s="55">
        <v>16</v>
      </c>
      <c r="O56" s="57">
        <f t="shared" si="1"/>
        <v>1002.1748586341887</v>
      </c>
      <c r="P56" s="100">
        <v>7.4882000000000004E-2</v>
      </c>
      <c r="Q56" s="105">
        <v>1.0256000000000001</v>
      </c>
      <c r="R56" s="105">
        <v>1.012</v>
      </c>
      <c r="S56" s="105">
        <v>1.0503</v>
      </c>
      <c r="T56" s="100">
        <v>0.36199999999999999</v>
      </c>
      <c r="U56" s="32">
        <v>0.16248000000000001</v>
      </c>
      <c r="V56" s="103">
        <v>0.99173999999999984</v>
      </c>
      <c r="W56" s="100">
        <v>7.2445999999999997E-2</v>
      </c>
      <c r="X56" s="35">
        <v>0.99406000000000005</v>
      </c>
      <c r="Y56" s="35">
        <v>0.97889999999999999</v>
      </c>
      <c r="Z56" s="35">
        <v>1.024</v>
      </c>
      <c r="AA56" s="32">
        <v>0.46200000000000002</v>
      </c>
      <c r="AB56" s="32">
        <v>0.18357999999999999</v>
      </c>
      <c r="AC56" s="35">
        <v>0.96941999999999984</v>
      </c>
      <c r="AD56" s="147">
        <v>976</v>
      </c>
      <c r="AE56" s="155" t="s">
        <v>75</v>
      </c>
      <c r="AF56" s="11">
        <v>-2.0999999999999999E-3</v>
      </c>
      <c r="AG56" s="11">
        <v>-2.0999999999999999E-3</v>
      </c>
      <c r="AH56" s="11">
        <v>0.13789999999999999</v>
      </c>
      <c r="AI56" s="37">
        <v>0.14419999999999999</v>
      </c>
      <c r="AJ56" s="11" t="s">
        <v>75</v>
      </c>
      <c r="AK56" s="11" t="s">
        <v>75</v>
      </c>
      <c r="AL56" s="11" t="s">
        <v>75</v>
      </c>
      <c r="AM56" s="37">
        <v>0.97167421609999993</v>
      </c>
      <c r="AN56" s="39">
        <v>4.5348E-5</v>
      </c>
      <c r="AO56" s="39">
        <v>5.3919399999999997E-5</v>
      </c>
      <c r="AP56" s="39">
        <v>1.033221E-2</v>
      </c>
      <c r="AQ56" s="40">
        <v>1.6037510000000001E-2</v>
      </c>
      <c r="AR56" s="102" t="s">
        <v>330</v>
      </c>
    </row>
    <row r="57" spans="2:44" x14ac:dyDescent="0.2">
      <c r="B57" s="54"/>
      <c r="C57" s="2">
        <v>2</v>
      </c>
      <c r="D57" s="2" t="s">
        <v>173</v>
      </c>
      <c r="E57" s="2">
        <v>28</v>
      </c>
      <c r="F57" s="2">
        <v>204</v>
      </c>
      <c r="G57" s="2" t="s">
        <v>174</v>
      </c>
      <c r="H57" s="2">
        <v>-30</v>
      </c>
      <c r="I57" s="2">
        <v>0.3</v>
      </c>
      <c r="J57" s="2">
        <v>0</v>
      </c>
      <c r="K57" s="2" t="s">
        <v>68</v>
      </c>
      <c r="L57" s="138">
        <v>0.1</v>
      </c>
      <c r="M57" s="34">
        <v>1.76</v>
      </c>
      <c r="N57" s="55">
        <v>27</v>
      </c>
      <c r="O57" s="57">
        <f t="shared" si="1"/>
        <v>1004.1322314049585</v>
      </c>
      <c r="P57" s="100">
        <v>0.10939</v>
      </c>
      <c r="Q57" s="105">
        <v>1.4877</v>
      </c>
      <c r="R57" s="105">
        <v>1.4334</v>
      </c>
      <c r="S57" s="105">
        <v>1.7067000000000001</v>
      </c>
      <c r="T57" s="100">
        <v>0.49299999999999999</v>
      </c>
      <c r="U57" s="32">
        <v>0.23268000000000005</v>
      </c>
      <c r="V57" s="103">
        <v>1.45</v>
      </c>
      <c r="W57" s="100">
        <v>0.1061</v>
      </c>
      <c r="X57" s="35">
        <v>1.5067999999999999</v>
      </c>
      <c r="Y57" s="35">
        <v>1.4387000000000001</v>
      </c>
      <c r="Z57" s="35">
        <v>1.7808999999999999</v>
      </c>
      <c r="AA57" s="32">
        <v>0.57799999999999996</v>
      </c>
      <c r="AB57" s="32">
        <v>0.21248</v>
      </c>
      <c r="AC57" s="35">
        <v>1.4076</v>
      </c>
      <c r="AD57" s="147">
        <v>1187</v>
      </c>
      <c r="AE57" s="155" t="s">
        <v>75</v>
      </c>
      <c r="AF57" s="11">
        <v>3.7000000000000002E-3</v>
      </c>
      <c r="AG57" s="11">
        <v>1.3599999999999999E-2</v>
      </c>
      <c r="AH57" s="11">
        <v>1.4155</v>
      </c>
      <c r="AI57" s="37">
        <v>1.575</v>
      </c>
      <c r="AJ57" s="32" t="s">
        <v>75</v>
      </c>
      <c r="AK57" s="32">
        <v>0.78457466399999998</v>
      </c>
      <c r="AL57" s="32" t="s">
        <v>75</v>
      </c>
      <c r="AM57" s="38">
        <v>1.4920882959999999</v>
      </c>
      <c r="AN57" s="39" t="s">
        <v>75</v>
      </c>
      <c r="AO57" s="39">
        <v>1.0430672E-2</v>
      </c>
      <c r="AP57" s="39">
        <v>2.0722249999999998E-2</v>
      </c>
      <c r="AQ57" s="40">
        <v>3.3888000000000001E-2</v>
      </c>
    </row>
    <row r="58" spans="2:44" x14ac:dyDescent="0.2">
      <c r="B58" s="54"/>
      <c r="C58" s="2">
        <v>2</v>
      </c>
      <c r="D58" s="2" t="s">
        <v>175</v>
      </c>
      <c r="E58" s="2">
        <v>20</v>
      </c>
      <c r="F58" s="2">
        <v>205</v>
      </c>
      <c r="G58" s="2" t="s">
        <v>176</v>
      </c>
      <c r="H58" s="2">
        <v>-30</v>
      </c>
      <c r="I58" s="2">
        <v>0.3</v>
      </c>
      <c r="J58" s="2">
        <v>0</v>
      </c>
      <c r="K58" s="2" t="s">
        <v>71</v>
      </c>
      <c r="L58" s="138">
        <v>0.1</v>
      </c>
      <c r="M58" s="34">
        <v>1.2430000000000001</v>
      </c>
      <c r="N58" s="55">
        <v>19</v>
      </c>
      <c r="O58" s="57">
        <f t="shared" si="1"/>
        <v>1000.5119578731806</v>
      </c>
      <c r="P58" s="100">
        <v>0.11221</v>
      </c>
      <c r="Q58" s="105">
        <v>1.1694</v>
      </c>
      <c r="R58" s="105">
        <v>1.1462000000000001</v>
      </c>
      <c r="S58" s="105">
        <v>1.28</v>
      </c>
      <c r="T58" s="100">
        <v>0.35799999999999998</v>
      </c>
      <c r="U58" s="32">
        <v>0.21576000000000001</v>
      </c>
      <c r="V58" s="103">
        <v>1.1124000000000001</v>
      </c>
      <c r="W58" s="100">
        <v>0.10487</v>
      </c>
      <c r="X58" s="35">
        <v>1.129</v>
      </c>
      <c r="Y58" s="35">
        <v>1.099</v>
      </c>
      <c r="Z58" s="35">
        <v>1.28</v>
      </c>
      <c r="AA58" s="32">
        <v>0.441</v>
      </c>
      <c r="AB58" s="32">
        <v>0.21959999999999996</v>
      </c>
      <c r="AC58" s="35">
        <v>1.0904000000000003</v>
      </c>
      <c r="AD58" s="147">
        <v>1048</v>
      </c>
      <c r="AE58" s="155" t="s">
        <v>75</v>
      </c>
      <c r="AF58" s="11">
        <v>0</v>
      </c>
      <c r="AG58" s="11">
        <v>0</v>
      </c>
      <c r="AH58" s="11">
        <v>0.89680000000000004</v>
      </c>
      <c r="AI58" s="37">
        <v>0.96909999999999996</v>
      </c>
      <c r="AJ58" s="32" t="s">
        <v>75</v>
      </c>
      <c r="AK58" s="32" t="s">
        <v>75</v>
      </c>
      <c r="AL58" s="32">
        <v>0.55960000319999992</v>
      </c>
      <c r="AM58" s="38" t="s">
        <v>75</v>
      </c>
      <c r="AN58" s="39">
        <v>3.2485519999999997E-2</v>
      </c>
      <c r="AO58" s="39">
        <v>4.0980599999999999E-2</v>
      </c>
      <c r="AP58" s="39" t="s">
        <v>75</v>
      </c>
      <c r="AQ58" s="40" t="s">
        <v>75</v>
      </c>
      <c r="AR58" s="102" t="s">
        <v>323</v>
      </c>
    </row>
    <row r="59" spans="2:44" x14ac:dyDescent="0.2">
      <c r="B59" s="54"/>
      <c r="C59" s="2">
        <v>2</v>
      </c>
      <c r="D59" s="2" t="s">
        <v>177</v>
      </c>
      <c r="E59" s="2">
        <v>34</v>
      </c>
      <c r="F59" s="2">
        <v>206</v>
      </c>
      <c r="G59" s="2" t="s">
        <v>178</v>
      </c>
      <c r="H59" s="2">
        <v>-30</v>
      </c>
      <c r="I59" s="2">
        <v>0.3</v>
      </c>
      <c r="J59" s="2">
        <v>0</v>
      </c>
      <c r="K59" s="2" t="s">
        <v>74</v>
      </c>
      <c r="L59" s="138">
        <v>0.15</v>
      </c>
      <c r="M59" s="34">
        <v>2.1560000000000001</v>
      </c>
      <c r="N59" s="55">
        <v>33</v>
      </c>
      <c r="O59" s="57">
        <f t="shared" si="1"/>
        <v>1001.855287569573</v>
      </c>
      <c r="P59" s="100">
        <v>0.14682999999999999</v>
      </c>
      <c r="Q59" s="105">
        <v>1.6738</v>
      </c>
      <c r="R59" s="105">
        <v>1.5752999999999999</v>
      </c>
      <c r="S59" s="105">
        <v>2.1558000000000002</v>
      </c>
      <c r="T59" s="100">
        <v>0.435</v>
      </c>
      <c r="U59" s="32">
        <v>0.27960000000000002</v>
      </c>
      <c r="V59" s="103">
        <v>1.6548000000000003</v>
      </c>
      <c r="W59" s="100">
        <v>0.15317</v>
      </c>
      <c r="X59" s="105">
        <v>1.7057</v>
      </c>
      <c r="Y59" s="105">
        <v>1.5921000000000001</v>
      </c>
      <c r="Z59" s="105">
        <v>2.1558000000000002</v>
      </c>
      <c r="AA59" s="100">
        <v>0.55600000000000005</v>
      </c>
      <c r="AB59" s="32">
        <v>0.31828000000000001</v>
      </c>
      <c r="AC59" s="35">
        <v>1.7437999999999998</v>
      </c>
      <c r="AD59" s="147">
        <v>1216</v>
      </c>
      <c r="AE59" s="155" t="s">
        <v>75</v>
      </c>
      <c r="AF59" s="11">
        <v>0.108</v>
      </c>
      <c r="AG59" s="11">
        <v>0.24940000000000001</v>
      </c>
      <c r="AH59" s="11">
        <v>3.8287</v>
      </c>
      <c r="AI59" s="37">
        <v>4.2698999999999998</v>
      </c>
      <c r="AJ59" s="32">
        <v>1.8275189460000003</v>
      </c>
      <c r="AK59" s="32">
        <v>1.0354520840000001</v>
      </c>
      <c r="AL59" s="32" t="s">
        <v>75</v>
      </c>
      <c r="AM59" s="38">
        <v>1.8248122094999999</v>
      </c>
      <c r="AN59" s="39">
        <v>1.387448E-2</v>
      </c>
      <c r="AO59" s="39">
        <v>2.5449199999999998E-2</v>
      </c>
      <c r="AP59" s="39">
        <v>4.1029550000000005E-2</v>
      </c>
      <c r="AQ59" s="40">
        <v>6.1637700000000004E-2</v>
      </c>
    </row>
    <row r="60" spans="2:44" x14ac:dyDescent="0.2">
      <c r="B60" s="58"/>
      <c r="C60" s="59">
        <v>2</v>
      </c>
      <c r="D60" s="59" t="s">
        <v>179</v>
      </c>
      <c r="E60" s="59">
        <v>25</v>
      </c>
      <c r="F60" s="59">
        <v>207</v>
      </c>
      <c r="G60" s="59" t="s">
        <v>180</v>
      </c>
      <c r="H60" s="59">
        <v>-30</v>
      </c>
      <c r="I60" s="59">
        <v>0.3</v>
      </c>
      <c r="J60" s="59">
        <v>0</v>
      </c>
      <c r="K60" s="59" t="s">
        <v>78</v>
      </c>
      <c r="L60" s="139">
        <v>0.15</v>
      </c>
      <c r="M60" s="62">
        <v>1.5289999999999999</v>
      </c>
      <c r="N60" s="60">
        <v>24</v>
      </c>
      <c r="O60" s="63">
        <f t="shared" si="1"/>
        <v>1027.4094773767761</v>
      </c>
      <c r="P60" s="116">
        <v>0.15594</v>
      </c>
      <c r="Q60" s="115">
        <v>1.3671</v>
      </c>
      <c r="R60" s="115">
        <v>1.3214999999999999</v>
      </c>
      <c r="S60" s="115">
        <v>1.4629000000000001</v>
      </c>
      <c r="T60" s="116">
        <v>0.39900000000000002</v>
      </c>
      <c r="U60" s="116">
        <v>0.27756000000000003</v>
      </c>
      <c r="V60" s="118">
        <v>1.327</v>
      </c>
      <c r="W60" s="116">
        <v>0.15026</v>
      </c>
      <c r="X60" s="120">
        <v>1.3408</v>
      </c>
      <c r="Y60" s="120">
        <v>1.2833000000000001</v>
      </c>
      <c r="Z60" s="120">
        <v>1.4629000000000001</v>
      </c>
      <c r="AA60" s="121">
        <v>0.505</v>
      </c>
      <c r="AB60" s="116">
        <v>0.28988000000000003</v>
      </c>
      <c r="AC60" s="115">
        <v>1.2762</v>
      </c>
      <c r="AD60" s="148">
        <v>1148</v>
      </c>
      <c r="AE60" s="161" t="s">
        <v>75</v>
      </c>
      <c r="AF60" s="68">
        <v>5.1700000000000003E-2</v>
      </c>
      <c r="AG60" s="68">
        <v>9.6699999999999994E-2</v>
      </c>
      <c r="AH60" s="68">
        <v>2.9268000000000001</v>
      </c>
      <c r="AI60" s="69">
        <v>3.2107000000000001</v>
      </c>
      <c r="AJ60" s="66">
        <v>1.8541881150000004</v>
      </c>
      <c r="AK60" s="66">
        <v>0.92658136339999986</v>
      </c>
      <c r="AL60" s="66" t="s">
        <v>75</v>
      </c>
      <c r="AM60" s="70">
        <v>1.8418749518999999</v>
      </c>
      <c r="AN60" s="71">
        <v>1.0677607E-2</v>
      </c>
      <c r="AO60" s="71">
        <v>1.7876240000000002E-2</v>
      </c>
      <c r="AP60" s="71" t="s">
        <v>75</v>
      </c>
      <c r="AQ60" s="72">
        <v>3.9441659999999996E-2</v>
      </c>
    </row>
    <row r="61" spans="2:44" x14ac:dyDescent="0.2">
      <c r="B61" s="54" t="s">
        <v>117</v>
      </c>
      <c r="C61" s="2">
        <v>1</v>
      </c>
      <c r="D61" s="2" t="s">
        <v>181</v>
      </c>
      <c r="E61" s="2">
        <v>24</v>
      </c>
      <c r="F61" s="2">
        <v>174</v>
      </c>
      <c r="G61" s="55" t="s">
        <v>182</v>
      </c>
      <c r="H61" s="55">
        <v>15</v>
      </c>
      <c r="I61" s="55">
        <v>0.15</v>
      </c>
      <c r="J61" s="55">
        <v>0</v>
      </c>
      <c r="K61" s="56" t="s">
        <v>62</v>
      </c>
      <c r="L61" s="138">
        <v>7.0000000000000007E-2</v>
      </c>
      <c r="M61" s="34">
        <v>1.474</v>
      </c>
      <c r="N61" s="55">
        <v>23</v>
      </c>
      <c r="O61" s="57">
        <f t="shared" si="1"/>
        <v>1021.3395830763537</v>
      </c>
      <c r="P61" s="123">
        <v>7.2089E-2</v>
      </c>
      <c r="Q61" s="122">
        <v>1.2473000000000001</v>
      </c>
      <c r="R61" s="122">
        <v>1.1966000000000001</v>
      </c>
      <c r="S61" s="122">
        <v>1.4629000000000001</v>
      </c>
      <c r="T61" s="123">
        <v>0.53400000000000003</v>
      </c>
      <c r="U61" s="114">
        <v>0.15348000000000001</v>
      </c>
      <c r="V61" s="124">
        <v>1.2152000000000001</v>
      </c>
      <c r="W61" s="123">
        <v>7.9034999999999994E-2</v>
      </c>
      <c r="X61" s="113">
        <v>1.2848999999999999</v>
      </c>
      <c r="Y61" s="113">
        <v>1.2373000000000001</v>
      </c>
      <c r="Z61" s="113">
        <v>1.4629000000000001</v>
      </c>
      <c r="AA61" s="114">
        <v>0.40300000000000002</v>
      </c>
      <c r="AB61" s="114">
        <v>0.16424</v>
      </c>
      <c r="AC61" s="113">
        <v>1.2542</v>
      </c>
      <c r="AD61" s="150">
        <v>1114</v>
      </c>
      <c r="AE61" s="160">
        <v>0.23580389099999999</v>
      </c>
      <c r="AF61" s="11">
        <v>0</v>
      </c>
      <c r="AG61" s="11">
        <v>1.1999999999999999E-3</v>
      </c>
      <c r="AH61" s="11">
        <v>0.39560000000000001</v>
      </c>
      <c r="AI61" s="37">
        <v>0.12280000000000001</v>
      </c>
      <c r="AJ61" s="32" t="s">
        <v>75</v>
      </c>
      <c r="AK61" s="32" t="s">
        <v>75</v>
      </c>
      <c r="AL61" s="32">
        <v>0.94948746600000011</v>
      </c>
      <c r="AM61" s="38">
        <v>1.1451257789999998</v>
      </c>
      <c r="AN61" s="39" t="s">
        <v>75</v>
      </c>
      <c r="AO61" s="39" t="s">
        <v>75</v>
      </c>
      <c r="AP61" s="39">
        <v>1.361504E-2</v>
      </c>
      <c r="AQ61" s="40">
        <v>1.8024709999999999E-2</v>
      </c>
    </row>
    <row r="62" spans="2:44" x14ac:dyDescent="0.2">
      <c r="B62" s="54"/>
      <c r="C62" s="2">
        <v>1</v>
      </c>
      <c r="D62" s="2" t="s">
        <v>183</v>
      </c>
      <c r="E62" s="2">
        <v>17</v>
      </c>
      <c r="F62" s="2">
        <v>175</v>
      </c>
      <c r="G62" s="55" t="s">
        <v>184</v>
      </c>
      <c r="H62" s="55">
        <v>15</v>
      </c>
      <c r="I62" s="55">
        <v>0.15</v>
      </c>
      <c r="J62" s="55">
        <v>0</v>
      </c>
      <c r="K62" s="56" t="s">
        <v>65</v>
      </c>
      <c r="L62" s="138">
        <v>7.0000000000000007E-2</v>
      </c>
      <c r="M62" s="34">
        <v>1.0449999999999999</v>
      </c>
      <c r="N62" s="55">
        <v>16</v>
      </c>
      <c r="O62" s="57">
        <f t="shared" si="1"/>
        <v>1002.1748586341887</v>
      </c>
      <c r="P62" s="100">
        <v>7.2336999999999999E-2</v>
      </c>
      <c r="Q62" s="105">
        <v>0.95779999999999998</v>
      </c>
      <c r="R62" s="105">
        <v>0.93655999999999995</v>
      </c>
      <c r="S62" s="105">
        <v>1.0503</v>
      </c>
      <c r="T62" s="100">
        <v>0.31900000000000001</v>
      </c>
      <c r="U62" s="32">
        <v>0.15644</v>
      </c>
      <c r="V62" s="103">
        <v>0.95357999999999998</v>
      </c>
      <c r="W62" s="100">
        <v>7.1502999999999997E-2</v>
      </c>
      <c r="X62" s="35">
        <v>0.96972000000000003</v>
      </c>
      <c r="Y62" s="35">
        <v>0.94672999999999996</v>
      </c>
      <c r="Z62" s="35">
        <v>1.0503</v>
      </c>
      <c r="AA62" s="32">
        <v>0.29699999999999999</v>
      </c>
      <c r="AB62" s="32">
        <v>0.15946000000000002</v>
      </c>
      <c r="AC62" s="35">
        <v>0.96004</v>
      </c>
      <c r="AD62" s="147">
        <v>988</v>
      </c>
      <c r="AE62" s="155">
        <v>0.17409740707999993</v>
      </c>
      <c r="AF62" s="11">
        <v>0</v>
      </c>
      <c r="AG62" s="11">
        <v>0</v>
      </c>
      <c r="AH62" s="11">
        <v>7.7899999999999997E-2</v>
      </c>
      <c r="AI62" s="37">
        <v>2.6599999999999999E-2</v>
      </c>
      <c r="AJ62" s="11">
        <v>0.65431763439000001</v>
      </c>
      <c r="AK62" s="11">
        <v>0.58103006440000005</v>
      </c>
      <c r="AL62" s="11" t="s">
        <v>75</v>
      </c>
      <c r="AM62" s="37" t="s">
        <v>75</v>
      </c>
      <c r="AN62" s="39">
        <v>2.6865690000000001E-2</v>
      </c>
      <c r="AO62" s="39">
        <v>3.0061780000000003E-2</v>
      </c>
      <c r="AP62" s="39" t="s">
        <v>75</v>
      </c>
      <c r="AQ62" s="40" t="s">
        <v>75</v>
      </c>
    </row>
    <row r="63" spans="2:44" x14ac:dyDescent="0.2">
      <c r="B63" s="54"/>
      <c r="C63" s="2">
        <v>1</v>
      </c>
      <c r="D63" s="2" t="s">
        <v>185</v>
      </c>
      <c r="E63" s="2">
        <v>28</v>
      </c>
      <c r="F63" s="2">
        <v>176</v>
      </c>
      <c r="G63" s="55" t="s">
        <v>186</v>
      </c>
      <c r="H63" s="55">
        <v>15</v>
      </c>
      <c r="I63" s="55">
        <v>0.15</v>
      </c>
      <c r="J63" s="55">
        <v>0</v>
      </c>
      <c r="K63" s="56" t="s">
        <v>68</v>
      </c>
      <c r="L63" s="138">
        <v>0.1</v>
      </c>
      <c r="M63" s="34">
        <v>1.76</v>
      </c>
      <c r="N63" s="55">
        <v>27</v>
      </c>
      <c r="O63" s="57">
        <f t="shared" si="1"/>
        <v>1004.1322314049585</v>
      </c>
      <c r="P63" s="100">
        <v>9.4673999999999994E-2</v>
      </c>
      <c r="Q63" s="105">
        <v>1.4186000000000001</v>
      </c>
      <c r="R63" s="105">
        <v>1.3452</v>
      </c>
      <c r="S63" s="105">
        <v>1.7808999999999999</v>
      </c>
      <c r="T63" s="100">
        <v>0.60299999999999998</v>
      </c>
      <c r="U63" s="32">
        <v>0.22278000000000003</v>
      </c>
      <c r="V63" s="103">
        <v>1.4132000000000002</v>
      </c>
      <c r="W63" s="100">
        <v>0.10410999999999999</v>
      </c>
      <c r="X63" s="35">
        <v>1.4534</v>
      </c>
      <c r="Y63" s="35">
        <v>1.3884000000000001</v>
      </c>
      <c r="Z63" s="35">
        <v>1.7808999999999999</v>
      </c>
      <c r="AA63" s="32">
        <v>0.41799999999999998</v>
      </c>
      <c r="AB63" s="32">
        <v>0.21469999999999997</v>
      </c>
      <c r="AC63" s="35">
        <v>1.4465999999999999</v>
      </c>
      <c r="AD63" s="147">
        <v>1192</v>
      </c>
      <c r="AE63" s="155">
        <v>0.2975104864</v>
      </c>
      <c r="AF63" s="11">
        <v>3.2399999999999998E-2</v>
      </c>
      <c r="AG63" s="11">
        <v>9.1899999999999996E-2</v>
      </c>
      <c r="AH63" s="11">
        <v>0.96679999999999999</v>
      </c>
      <c r="AI63" s="37">
        <v>0.37919999999999998</v>
      </c>
      <c r="AJ63" s="32">
        <v>0.44989558781999994</v>
      </c>
      <c r="AK63" s="32">
        <v>0.93131638999999999</v>
      </c>
      <c r="AL63" s="32">
        <v>1.2948114559999999</v>
      </c>
      <c r="AM63" s="38">
        <v>1.5747381379999998</v>
      </c>
      <c r="AN63" s="39">
        <v>1.138481E-2</v>
      </c>
      <c r="AO63" s="39">
        <v>1.6600150000000001E-2</v>
      </c>
      <c r="AP63" s="39">
        <v>2.2045229999999999E-2</v>
      </c>
      <c r="AQ63" s="40">
        <v>3.11998E-2</v>
      </c>
    </row>
    <row r="64" spans="2:44" x14ac:dyDescent="0.2">
      <c r="B64" s="54"/>
      <c r="C64" s="2">
        <v>1</v>
      </c>
      <c r="D64" s="2" t="s">
        <v>187</v>
      </c>
      <c r="E64" s="2">
        <v>20</v>
      </c>
      <c r="F64" s="2">
        <v>177</v>
      </c>
      <c r="G64" s="55" t="s">
        <v>188</v>
      </c>
      <c r="H64" s="55">
        <v>15</v>
      </c>
      <c r="I64" s="55">
        <v>0.15</v>
      </c>
      <c r="J64" s="55">
        <v>0</v>
      </c>
      <c r="K64" s="56" t="s">
        <v>71</v>
      </c>
      <c r="L64" s="138">
        <v>0.1</v>
      </c>
      <c r="M64" s="34">
        <v>1.2430000000000001</v>
      </c>
      <c r="N64" s="55">
        <v>19</v>
      </c>
      <c r="O64" s="57">
        <f t="shared" si="1"/>
        <v>1000.5119578731806</v>
      </c>
      <c r="P64" s="100">
        <v>0.10061</v>
      </c>
      <c r="Q64" s="105">
        <v>1.1105</v>
      </c>
      <c r="R64" s="105">
        <v>1.0757000000000001</v>
      </c>
      <c r="S64" s="105">
        <v>1.2412000000000001</v>
      </c>
      <c r="T64" s="100">
        <v>0.32</v>
      </c>
      <c r="U64" s="32">
        <v>0.20268000000000003</v>
      </c>
      <c r="V64" s="103">
        <v>1.091</v>
      </c>
      <c r="W64" s="100">
        <v>0.10892</v>
      </c>
      <c r="X64" s="35">
        <v>1.1315</v>
      </c>
      <c r="Y64" s="35">
        <v>1.0976999999999999</v>
      </c>
      <c r="Z64" s="35">
        <v>1.2412000000000001</v>
      </c>
      <c r="AA64" s="32">
        <v>0.25600000000000001</v>
      </c>
      <c r="AB64" s="32">
        <v>0.21036000000000002</v>
      </c>
      <c r="AC64" s="35">
        <v>1.1335999999999999</v>
      </c>
      <c r="AD64" s="147">
        <v>1062</v>
      </c>
      <c r="AE64" s="155">
        <v>0.25395287215999995</v>
      </c>
      <c r="AF64" s="11">
        <v>2.8999999999999998E-3</v>
      </c>
      <c r="AG64" s="11">
        <v>1.46E-2</v>
      </c>
      <c r="AH64" s="11">
        <v>0.74729999999999996</v>
      </c>
      <c r="AI64" s="37">
        <v>0.2626</v>
      </c>
      <c r="AJ64" s="32" t="s">
        <v>75</v>
      </c>
      <c r="AK64" s="32" t="s">
        <v>75</v>
      </c>
      <c r="AL64" s="32" t="s">
        <v>75</v>
      </c>
      <c r="AM64" s="38">
        <v>0.90992832969999993</v>
      </c>
      <c r="AN64" s="39" t="s">
        <v>75</v>
      </c>
      <c r="AO64" s="39">
        <v>7.9636640000000005E-3</v>
      </c>
      <c r="AP64" s="39">
        <v>1.5156050000000001E-2</v>
      </c>
      <c r="AQ64" s="40">
        <v>2.2753200000000001E-2</v>
      </c>
    </row>
    <row r="65" spans="2:44" x14ac:dyDescent="0.2">
      <c r="B65" s="54"/>
      <c r="C65" s="2">
        <v>1</v>
      </c>
      <c r="D65" s="2" t="s">
        <v>189</v>
      </c>
      <c r="E65" s="2">
        <v>34</v>
      </c>
      <c r="F65" s="2">
        <v>178</v>
      </c>
      <c r="G65" s="55" t="s">
        <v>190</v>
      </c>
      <c r="H65" s="55">
        <v>15</v>
      </c>
      <c r="I65" s="55">
        <v>0.15</v>
      </c>
      <c r="J65" s="55">
        <v>0</v>
      </c>
      <c r="K65" s="56" t="s">
        <v>74</v>
      </c>
      <c r="L65" s="138">
        <v>0.15</v>
      </c>
      <c r="M65" s="34">
        <v>2.1560000000000001</v>
      </c>
      <c r="N65" s="55">
        <v>33</v>
      </c>
      <c r="O65" s="57">
        <f t="shared" si="1"/>
        <v>1001.855287569573</v>
      </c>
      <c r="P65" s="100">
        <v>0.13253000000000001</v>
      </c>
      <c r="Q65" s="105">
        <v>1.6531</v>
      </c>
      <c r="R65" s="105">
        <v>1.5401</v>
      </c>
      <c r="S65" s="105">
        <v>2.1558000000000002</v>
      </c>
      <c r="T65" s="100">
        <v>0.66500000000000004</v>
      </c>
      <c r="U65" s="32">
        <v>0.28045999999999999</v>
      </c>
      <c r="V65" s="103">
        <v>1.5981999999999998</v>
      </c>
      <c r="W65" s="100">
        <v>0.14104</v>
      </c>
      <c r="X65" s="105">
        <v>1.6686000000000001</v>
      </c>
      <c r="Y65" s="105">
        <v>1.5724</v>
      </c>
      <c r="Z65" s="105">
        <v>2.1558000000000002</v>
      </c>
      <c r="AA65" s="100">
        <v>0.42099999999999999</v>
      </c>
      <c r="AB65" s="32">
        <v>0.26758000000000004</v>
      </c>
      <c r="AC65" s="35">
        <v>1.6326000000000001</v>
      </c>
      <c r="AD65" s="147">
        <v>1353</v>
      </c>
      <c r="AE65" s="155">
        <v>0.39007010080000004</v>
      </c>
      <c r="AF65" s="11">
        <v>0.75390000000000001</v>
      </c>
      <c r="AG65" s="11">
        <v>0.89880000000000004</v>
      </c>
      <c r="AH65" s="11">
        <v>2.9563999999999999</v>
      </c>
      <c r="AI65" s="37">
        <v>1.4516</v>
      </c>
      <c r="AJ65" s="32">
        <v>1.8008579661000004</v>
      </c>
      <c r="AK65" s="32">
        <v>1.0543878289999999</v>
      </c>
      <c r="AL65" s="32">
        <v>1.3537216832000001</v>
      </c>
      <c r="AM65" s="38">
        <v>1.6070495709999999</v>
      </c>
      <c r="AN65" s="39">
        <v>2.1595900000000001E-2</v>
      </c>
      <c r="AO65" s="39">
        <v>4.29808E-2</v>
      </c>
      <c r="AP65" s="39">
        <v>3.9923809999999997E-2</v>
      </c>
      <c r="AQ65" s="40">
        <v>5.5091599999999998E-2</v>
      </c>
    </row>
    <row r="66" spans="2:44" x14ac:dyDescent="0.2">
      <c r="B66" s="54"/>
      <c r="C66" s="59">
        <v>1</v>
      </c>
      <c r="D66" s="2" t="s">
        <v>191</v>
      </c>
      <c r="E66" s="2">
        <v>25</v>
      </c>
      <c r="F66" s="2">
        <v>179</v>
      </c>
      <c r="G66" s="55" t="s">
        <v>192</v>
      </c>
      <c r="H66" s="55">
        <v>15</v>
      </c>
      <c r="I66" s="55">
        <v>0.15</v>
      </c>
      <c r="J66" s="55">
        <v>0</v>
      </c>
      <c r="K66" s="56" t="s">
        <v>78</v>
      </c>
      <c r="L66" s="138">
        <v>0.15</v>
      </c>
      <c r="M66" s="34">
        <v>1.5289999999999999</v>
      </c>
      <c r="N66" s="55">
        <v>24</v>
      </c>
      <c r="O66" s="57">
        <f t="shared" si="1"/>
        <v>1027.4094773767761</v>
      </c>
      <c r="P66" s="116">
        <v>0.14199000000000001</v>
      </c>
      <c r="Q66" s="115">
        <v>1.3168</v>
      </c>
      <c r="R66" s="115">
        <v>1.258</v>
      </c>
      <c r="S66" s="115">
        <v>1.5169999999999999</v>
      </c>
      <c r="T66" s="116">
        <v>0.39400000000000002</v>
      </c>
      <c r="U66" s="116">
        <v>0.26812000000000002</v>
      </c>
      <c r="V66" s="118">
        <v>1.3024</v>
      </c>
      <c r="W66" s="116">
        <v>0.15440000000000001</v>
      </c>
      <c r="X66" s="120">
        <v>1.34</v>
      </c>
      <c r="Y66" s="120">
        <v>1.2875000000000001</v>
      </c>
      <c r="Z66" s="120">
        <v>1.5169999999999999</v>
      </c>
      <c r="AA66" s="121">
        <v>0.28000000000000003</v>
      </c>
      <c r="AB66" s="116">
        <v>0.26407999999999998</v>
      </c>
      <c r="AC66" s="115">
        <v>1.3382000000000001</v>
      </c>
      <c r="AD66" s="148">
        <v>1107</v>
      </c>
      <c r="AE66" s="161">
        <v>0.33380830008000006</v>
      </c>
      <c r="AF66" s="68">
        <v>0.1973</v>
      </c>
      <c r="AG66" s="68">
        <v>0.33</v>
      </c>
      <c r="AH66" s="68">
        <v>2.6103999999999998</v>
      </c>
      <c r="AI66" s="69">
        <v>1.3067</v>
      </c>
      <c r="AJ66" s="66">
        <v>1.8364095789000001</v>
      </c>
      <c r="AK66" s="66">
        <v>0.98338423699999988</v>
      </c>
      <c r="AL66" s="66">
        <v>1.240175424</v>
      </c>
      <c r="AM66" s="70">
        <v>1.6401601649999999</v>
      </c>
      <c r="AN66" s="71">
        <v>1.4521515E-2</v>
      </c>
      <c r="AO66" s="71">
        <v>2.77419E-2</v>
      </c>
      <c r="AP66" s="71">
        <v>2.861636E-2</v>
      </c>
      <c r="AQ66" s="72">
        <v>3.8743100000000003E-2</v>
      </c>
    </row>
    <row r="67" spans="2:44" x14ac:dyDescent="0.2">
      <c r="B67" s="81" t="s">
        <v>193</v>
      </c>
      <c r="C67" s="2">
        <v>1</v>
      </c>
      <c r="D67" s="74" t="s">
        <v>194</v>
      </c>
      <c r="E67" s="74">
        <v>24</v>
      </c>
      <c r="F67" s="74">
        <v>131</v>
      </c>
      <c r="G67" s="75" t="s">
        <v>195</v>
      </c>
      <c r="H67" s="75">
        <v>15</v>
      </c>
      <c r="I67" s="75">
        <v>0.3</v>
      </c>
      <c r="J67" s="75">
        <v>0</v>
      </c>
      <c r="K67" s="76" t="s">
        <v>62</v>
      </c>
      <c r="L67" s="140">
        <v>7.0000000000000007E-2</v>
      </c>
      <c r="M67" s="77">
        <v>1.474</v>
      </c>
      <c r="N67" s="75">
        <v>23</v>
      </c>
      <c r="O67" s="78">
        <f t="shared" si="1"/>
        <v>1021.3395830763537</v>
      </c>
      <c r="P67" s="123">
        <v>7.1494000000000002E-2</v>
      </c>
      <c r="Q67" s="122">
        <v>1.2661</v>
      </c>
      <c r="R67" s="122">
        <v>1.2154</v>
      </c>
      <c r="S67" s="122">
        <v>1.5169999999999999</v>
      </c>
      <c r="T67" s="123">
        <v>0.48199999999999998</v>
      </c>
      <c r="U67" s="114">
        <v>0.15074000000000001</v>
      </c>
      <c r="V67" s="124">
        <v>1.22</v>
      </c>
      <c r="W67" s="123">
        <v>7.6982999999999996E-2</v>
      </c>
      <c r="X67" s="113">
        <v>1.2911999999999999</v>
      </c>
      <c r="Y67" s="113">
        <v>1.2419</v>
      </c>
      <c r="Z67" s="113">
        <v>1.4629000000000001</v>
      </c>
      <c r="AA67" s="114">
        <v>0.48499999999999999</v>
      </c>
      <c r="AB67" s="114">
        <v>0.16436000000000001</v>
      </c>
      <c r="AC67" s="113">
        <v>1.2605999999999997</v>
      </c>
      <c r="AD67" s="150">
        <v>1106</v>
      </c>
      <c r="AE67" s="160">
        <v>0.20676539479999995</v>
      </c>
      <c r="AF67" s="11">
        <v>1.1999999999999999E-3</v>
      </c>
      <c r="AG67" s="11">
        <v>1.1999999999999999E-3</v>
      </c>
      <c r="AH67" s="11">
        <v>0.38690000000000002</v>
      </c>
      <c r="AI67" s="37">
        <v>0.248</v>
      </c>
      <c r="AJ67" s="32">
        <v>1.3120242000000002</v>
      </c>
      <c r="AK67" s="32">
        <v>0.75143771599999998</v>
      </c>
      <c r="AL67" s="32">
        <v>1.1205967560000001</v>
      </c>
      <c r="AM67" s="38" t="s">
        <v>75</v>
      </c>
      <c r="AN67" s="39">
        <v>6.1093040000000003E-3</v>
      </c>
      <c r="AO67" s="39" t="s">
        <v>75</v>
      </c>
      <c r="AP67" s="39">
        <v>1.6400100000000001E-2</v>
      </c>
      <c r="AQ67" s="40">
        <v>2.2097600000000002E-2</v>
      </c>
    </row>
    <row r="68" spans="2:44" x14ac:dyDescent="0.2">
      <c r="B68" s="54"/>
      <c r="C68" s="2">
        <v>1</v>
      </c>
      <c r="D68" s="2" t="s">
        <v>196</v>
      </c>
      <c r="E68" s="2">
        <v>17</v>
      </c>
      <c r="F68" s="2">
        <v>132</v>
      </c>
      <c r="G68" s="55" t="s">
        <v>197</v>
      </c>
      <c r="H68" s="55">
        <v>15</v>
      </c>
      <c r="I68" s="55">
        <v>0.3</v>
      </c>
      <c r="J68" s="55">
        <v>0</v>
      </c>
      <c r="K68" s="56" t="s">
        <v>65</v>
      </c>
      <c r="L68" s="138">
        <v>7.0000000000000007E-2</v>
      </c>
      <c r="M68" s="34">
        <v>1.0449999999999999</v>
      </c>
      <c r="N68" s="55">
        <v>16</v>
      </c>
      <c r="O68" s="57">
        <f t="shared" si="1"/>
        <v>1002.1748586341887</v>
      </c>
      <c r="P68" s="100">
        <v>7.0707000000000006E-2</v>
      </c>
      <c r="Q68" s="105">
        <v>0.96465000000000001</v>
      </c>
      <c r="R68" s="105">
        <v>0.94481999999999999</v>
      </c>
      <c r="S68" s="105">
        <v>1.024</v>
      </c>
      <c r="T68" s="100">
        <v>0.32200000000000001</v>
      </c>
      <c r="U68" s="32">
        <v>0.14672000000000002</v>
      </c>
      <c r="V68" s="103">
        <v>0.95121999999999995</v>
      </c>
      <c r="W68" s="100">
        <v>7.0498000000000005E-2</v>
      </c>
      <c r="X68" s="35">
        <v>0.96353</v>
      </c>
      <c r="Y68" s="35">
        <v>0.94362000000000001</v>
      </c>
      <c r="Z68" s="35">
        <v>1.024</v>
      </c>
      <c r="AA68" s="32">
        <v>0.33400000000000002</v>
      </c>
      <c r="AB68" s="32">
        <v>0.14428000000000002</v>
      </c>
      <c r="AC68" s="35">
        <v>0.95196000000000003</v>
      </c>
      <c r="AD68" s="147">
        <v>993</v>
      </c>
      <c r="AE68" s="155">
        <v>0.15050374272</v>
      </c>
      <c r="AF68" s="11">
        <v>0</v>
      </c>
      <c r="AG68" s="11">
        <v>0</v>
      </c>
      <c r="AH68" s="11">
        <v>7.6100000000000001E-2</v>
      </c>
      <c r="AI68" s="37">
        <v>4.5999999999999999E-2</v>
      </c>
      <c r="AJ68" s="11" t="s">
        <v>75</v>
      </c>
      <c r="AK68" s="11">
        <v>0.35381857000000005</v>
      </c>
      <c r="AL68" s="11">
        <v>0.88501339919999999</v>
      </c>
      <c r="AM68" s="37" t="s">
        <v>75</v>
      </c>
      <c r="AN68" s="39">
        <v>5.6083499999999998E-3</v>
      </c>
      <c r="AO68" s="39">
        <v>1.0089910000000001E-2</v>
      </c>
      <c r="AP68" s="39" t="s">
        <v>75</v>
      </c>
      <c r="AQ68" s="40" t="s">
        <v>75</v>
      </c>
    </row>
    <row r="69" spans="2:44" x14ac:dyDescent="0.2">
      <c r="B69" s="54"/>
      <c r="C69" s="2">
        <v>1</v>
      </c>
      <c r="D69" s="2" t="s">
        <v>198</v>
      </c>
      <c r="E69" s="2">
        <v>28</v>
      </c>
      <c r="F69" s="2">
        <v>133</v>
      </c>
      <c r="G69" s="55" t="s">
        <v>199</v>
      </c>
      <c r="H69" s="55">
        <v>15</v>
      </c>
      <c r="I69" s="55">
        <v>0.3</v>
      </c>
      <c r="J69" s="55">
        <v>0</v>
      </c>
      <c r="K69" s="56" t="s">
        <v>68</v>
      </c>
      <c r="L69" s="138">
        <v>0.1</v>
      </c>
      <c r="M69" s="34">
        <v>1.76</v>
      </c>
      <c r="N69" s="55">
        <v>27</v>
      </c>
      <c r="O69" s="57">
        <f t="shared" si="1"/>
        <v>1004.1322314049585</v>
      </c>
      <c r="P69" s="100">
        <v>9.9373000000000003E-2</v>
      </c>
      <c r="Q69" s="105">
        <v>1.4516</v>
      </c>
      <c r="R69" s="105">
        <v>1.3842000000000001</v>
      </c>
      <c r="S69" s="105">
        <v>1.7067000000000001</v>
      </c>
      <c r="T69" s="100">
        <v>0.505</v>
      </c>
      <c r="U69" s="32">
        <v>0.21221999999999999</v>
      </c>
      <c r="V69" s="103">
        <v>1.4288000000000003</v>
      </c>
      <c r="W69" s="100">
        <v>0.10745</v>
      </c>
      <c r="X69" s="35">
        <v>1.4831000000000001</v>
      </c>
      <c r="Y69" s="35">
        <v>1.4172</v>
      </c>
      <c r="Z69" s="35">
        <v>1.7067000000000001</v>
      </c>
      <c r="AA69" s="32">
        <v>0.441</v>
      </c>
      <c r="AB69" s="32">
        <v>0.23138</v>
      </c>
      <c r="AC69" s="35">
        <v>1.4646000000000001</v>
      </c>
      <c r="AD69" s="147">
        <v>1167</v>
      </c>
      <c r="AE69" s="155">
        <v>0.2612125984</v>
      </c>
      <c r="AF69" s="11">
        <v>1.8800000000000001E-2</v>
      </c>
      <c r="AG69" s="11">
        <v>6.3700000000000007E-2</v>
      </c>
      <c r="AH69" s="11">
        <v>1.1275999999999999</v>
      </c>
      <c r="AI69" s="37">
        <v>0.74270000000000003</v>
      </c>
      <c r="AJ69" s="32">
        <v>0.36101646483000005</v>
      </c>
      <c r="AK69" s="32">
        <v>0.88398066200000003</v>
      </c>
      <c r="AL69" s="32">
        <v>1.4587771039999999</v>
      </c>
      <c r="AM69" s="38">
        <v>1.638723422</v>
      </c>
      <c r="AN69" s="39">
        <v>1.0282978E-2</v>
      </c>
      <c r="AO69" s="39">
        <v>1.4749689999999999E-2</v>
      </c>
      <c r="AP69" s="39">
        <v>2.2954820000000001E-2</v>
      </c>
      <c r="AQ69" s="40">
        <v>3.4677199999999998E-2</v>
      </c>
    </row>
    <row r="70" spans="2:44" x14ac:dyDescent="0.2">
      <c r="B70" s="54"/>
      <c r="C70" s="2">
        <v>1</v>
      </c>
      <c r="D70" s="2" t="s">
        <v>200</v>
      </c>
      <c r="E70" s="2">
        <v>20</v>
      </c>
      <c r="F70" s="2">
        <v>134</v>
      </c>
      <c r="G70" s="55" t="s">
        <v>201</v>
      </c>
      <c r="H70" s="55">
        <v>15</v>
      </c>
      <c r="I70" s="55">
        <v>0.3</v>
      </c>
      <c r="J70" s="55">
        <v>0</v>
      </c>
      <c r="K70" s="56" t="s">
        <v>71</v>
      </c>
      <c r="L70" s="138">
        <v>0.1</v>
      </c>
      <c r="M70" s="34">
        <v>1.2430000000000001</v>
      </c>
      <c r="N70" s="55">
        <v>19</v>
      </c>
      <c r="O70" s="57">
        <f t="shared" si="1"/>
        <v>1000.5119578731806</v>
      </c>
      <c r="P70" s="100">
        <v>9.8585000000000006E-2</v>
      </c>
      <c r="Q70" s="105">
        <v>1.1185</v>
      </c>
      <c r="R70" s="105">
        <v>1.0849</v>
      </c>
      <c r="S70" s="105">
        <v>1.2412000000000001</v>
      </c>
      <c r="T70" s="100">
        <v>0.32300000000000001</v>
      </c>
      <c r="U70" s="32">
        <v>0.18892000000000003</v>
      </c>
      <c r="V70" s="103">
        <v>1.0946000000000002</v>
      </c>
      <c r="W70" s="100">
        <v>0.10077999999999999</v>
      </c>
      <c r="X70" s="35">
        <v>1.1321000000000001</v>
      </c>
      <c r="Y70" s="35">
        <v>1.0972</v>
      </c>
      <c r="Z70" s="35">
        <v>1.2412000000000001</v>
      </c>
      <c r="AA70" s="32">
        <v>0.33500000000000002</v>
      </c>
      <c r="AB70" s="32">
        <v>0.21913999999999997</v>
      </c>
      <c r="AC70" s="35">
        <v>1.1179999999999999</v>
      </c>
      <c r="AD70" s="147">
        <v>1042</v>
      </c>
      <c r="AE70" s="155">
        <v>0.22672941899999999</v>
      </c>
      <c r="AF70" s="11">
        <v>4.4000000000000003E-3</v>
      </c>
      <c r="AG70" s="11">
        <v>7.3000000000000001E-3</v>
      </c>
      <c r="AH70" s="11">
        <v>0.6593</v>
      </c>
      <c r="AI70" s="37">
        <v>0.45219999999999999</v>
      </c>
      <c r="AJ70" s="32" t="s">
        <v>75</v>
      </c>
      <c r="AK70" s="32">
        <v>0.84137947600000007</v>
      </c>
      <c r="AL70" s="32">
        <v>1.222871456</v>
      </c>
      <c r="AM70" s="38">
        <v>1.4793715919999999</v>
      </c>
      <c r="AN70" s="39">
        <v>5.2755049999999998E-3</v>
      </c>
      <c r="AO70" s="39">
        <v>6.6867899999999997E-3</v>
      </c>
      <c r="AP70" s="39">
        <v>1.6487619999999998E-2</v>
      </c>
      <c r="AQ70" s="40">
        <v>2.55125E-2</v>
      </c>
    </row>
    <row r="71" spans="2:44" x14ac:dyDescent="0.2">
      <c r="B71" s="54"/>
      <c r="C71" s="2">
        <v>1</v>
      </c>
      <c r="D71" s="2" t="s">
        <v>202</v>
      </c>
      <c r="E71" s="2">
        <v>34</v>
      </c>
      <c r="F71" s="2">
        <v>135</v>
      </c>
      <c r="G71" s="55" t="s">
        <v>203</v>
      </c>
      <c r="H71" s="55">
        <v>15</v>
      </c>
      <c r="I71" s="55">
        <v>0.3</v>
      </c>
      <c r="J71" s="55">
        <v>0</v>
      </c>
      <c r="K71" s="56" t="s">
        <v>74</v>
      </c>
      <c r="L71" s="138">
        <v>0.15</v>
      </c>
      <c r="M71" s="34">
        <v>2.1560000000000001</v>
      </c>
      <c r="N71" s="55">
        <v>33</v>
      </c>
      <c r="O71" s="57">
        <f t="shared" ref="O71:O102" si="2">N71*60/1.1/M71*1.2</f>
        <v>1001.855287569573</v>
      </c>
      <c r="P71" s="100">
        <v>0.13342000000000001</v>
      </c>
      <c r="Q71" s="105">
        <v>1.6717</v>
      </c>
      <c r="R71" s="105">
        <v>1.5662</v>
      </c>
      <c r="S71" s="105">
        <v>2.1558000000000002</v>
      </c>
      <c r="T71" s="100">
        <v>0.625</v>
      </c>
      <c r="U71" s="32">
        <v>0.26261999999999996</v>
      </c>
      <c r="V71" s="103">
        <v>1.625</v>
      </c>
      <c r="W71" s="100">
        <v>0.14852000000000001</v>
      </c>
      <c r="X71" s="105">
        <v>1.718</v>
      </c>
      <c r="Y71" s="105">
        <v>1.617</v>
      </c>
      <c r="Z71" s="105">
        <v>2.1558000000000002</v>
      </c>
      <c r="AA71" s="100">
        <v>0.40400000000000003</v>
      </c>
      <c r="AB71" s="32">
        <v>0.28120000000000001</v>
      </c>
      <c r="AC71" s="35">
        <v>1.6841999999999999</v>
      </c>
      <c r="AD71" s="147">
        <v>1314</v>
      </c>
      <c r="AE71" s="155">
        <v>0.37192115679999993</v>
      </c>
      <c r="AF71" s="11">
        <v>0.78220000000000001</v>
      </c>
      <c r="AG71" s="11">
        <v>0.90310000000000001</v>
      </c>
      <c r="AH71" s="11">
        <v>3.8898000000000001</v>
      </c>
      <c r="AI71" s="37">
        <v>2.5678999999999998</v>
      </c>
      <c r="AJ71" s="32">
        <v>1.0898257101000002</v>
      </c>
      <c r="AK71" s="32">
        <v>1.125393844</v>
      </c>
      <c r="AL71" s="32">
        <v>1.7820227080000002</v>
      </c>
      <c r="AM71" s="38">
        <v>2.048225746</v>
      </c>
      <c r="AN71" s="39">
        <v>2.7079300000000001E-2</v>
      </c>
      <c r="AO71" s="39">
        <v>4.4415499999999997E-2</v>
      </c>
      <c r="AP71" s="39">
        <v>4.4735899999999995E-2</v>
      </c>
      <c r="AQ71" s="40">
        <v>5.6753699999999997E-2</v>
      </c>
    </row>
    <row r="72" spans="2:44" x14ac:dyDescent="0.2">
      <c r="B72" s="58"/>
      <c r="C72" s="59">
        <v>1</v>
      </c>
      <c r="D72" s="59" t="s">
        <v>204</v>
      </c>
      <c r="E72" s="59">
        <v>25</v>
      </c>
      <c r="F72" s="59">
        <v>136</v>
      </c>
      <c r="G72" s="60" t="s">
        <v>205</v>
      </c>
      <c r="H72" s="60">
        <v>15</v>
      </c>
      <c r="I72" s="60">
        <v>0.3</v>
      </c>
      <c r="J72" s="60">
        <v>0</v>
      </c>
      <c r="K72" s="61" t="s">
        <v>78</v>
      </c>
      <c r="L72" s="139">
        <v>0.15</v>
      </c>
      <c r="M72" s="62">
        <v>1.5289999999999999</v>
      </c>
      <c r="N72" s="60">
        <v>24</v>
      </c>
      <c r="O72" s="63">
        <f t="shared" si="2"/>
        <v>1027.4094773767761</v>
      </c>
      <c r="P72" s="116">
        <v>0.14804999999999999</v>
      </c>
      <c r="Q72" s="115">
        <v>1.3542000000000001</v>
      </c>
      <c r="R72" s="115">
        <v>1.2968999999999999</v>
      </c>
      <c r="S72" s="115">
        <v>1.5169999999999999</v>
      </c>
      <c r="T72" s="116">
        <v>0.33300000000000002</v>
      </c>
      <c r="U72" s="116">
        <v>0.26718000000000003</v>
      </c>
      <c r="V72" s="118">
        <v>1.3288</v>
      </c>
      <c r="W72" s="116">
        <v>0.1555</v>
      </c>
      <c r="X72" s="120">
        <v>1.3651</v>
      </c>
      <c r="Y72" s="120">
        <v>1.3103</v>
      </c>
      <c r="Z72" s="120">
        <v>1.5169999999999999</v>
      </c>
      <c r="AA72" s="121">
        <v>0.3</v>
      </c>
      <c r="AB72" s="116">
        <v>0.27480000000000004</v>
      </c>
      <c r="AC72" s="115">
        <v>1.3557999999999999</v>
      </c>
      <c r="AD72" s="148">
        <v>1097</v>
      </c>
      <c r="AE72" s="161">
        <v>0.33017858560000002</v>
      </c>
      <c r="AF72" s="68">
        <v>9.2299999999999993E-2</v>
      </c>
      <c r="AG72" s="68">
        <v>0.28960000000000002</v>
      </c>
      <c r="AH72" s="68">
        <v>2.8748999999999998</v>
      </c>
      <c r="AI72" s="69">
        <v>1.8971</v>
      </c>
      <c r="AJ72" s="66">
        <v>0.75208447860000005</v>
      </c>
      <c r="AK72" s="66">
        <v>0.95024971199999997</v>
      </c>
      <c r="AL72" s="66">
        <v>1.5585051280000002</v>
      </c>
      <c r="AM72" s="70">
        <v>1.7679167499999999</v>
      </c>
      <c r="AN72" s="71">
        <v>1.5830425999999998E-2</v>
      </c>
      <c r="AO72" s="71">
        <v>2.3345539999999998E-2</v>
      </c>
      <c r="AP72" s="71">
        <v>3.2138319999999998E-2</v>
      </c>
      <c r="AQ72" s="72">
        <v>4.6951300000000001E-2</v>
      </c>
    </row>
    <row r="73" spans="2:44" x14ac:dyDescent="0.2">
      <c r="B73" s="82" t="s">
        <v>206</v>
      </c>
      <c r="C73" s="2">
        <v>3</v>
      </c>
      <c r="D73" s="83" t="s">
        <v>207</v>
      </c>
      <c r="E73" s="83">
        <v>24</v>
      </c>
      <c r="F73" s="83">
        <v>234</v>
      </c>
      <c r="G73" s="83" t="s">
        <v>208</v>
      </c>
      <c r="H73" s="83">
        <v>30</v>
      </c>
      <c r="I73" s="83">
        <v>0.15</v>
      </c>
      <c r="J73" s="83">
        <v>0</v>
      </c>
      <c r="K73" s="84" t="s">
        <v>62</v>
      </c>
      <c r="L73" s="135">
        <v>7.0000000000000007E-2</v>
      </c>
      <c r="M73" s="32">
        <v>1.474</v>
      </c>
      <c r="N73" s="85">
        <v>23</v>
      </c>
      <c r="O73" s="36">
        <f t="shared" si="2"/>
        <v>1021.3395830763537</v>
      </c>
      <c r="P73" s="53">
        <v>7.9000000000000001E-2</v>
      </c>
      <c r="Q73" s="35">
        <v>1.2290000000000001</v>
      </c>
      <c r="R73" s="35">
        <v>1.1870000000000001</v>
      </c>
      <c r="S73" s="35">
        <v>1.4119999999999999</v>
      </c>
      <c r="T73" s="32">
        <v>0.57500000000000007</v>
      </c>
      <c r="U73" s="32">
        <v>0.16</v>
      </c>
      <c r="V73" s="33">
        <v>1.21</v>
      </c>
      <c r="W73" s="32">
        <v>0.08</v>
      </c>
      <c r="X73" s="35">
        <v>1.262</v>
      </c>
      <c r="Y73" s="35">
        <v>1.2170000000000001</v>
      </c>
      <c r="Z73" s="35">
        <v>1.4630000000000001</v>
      </c>
      <c r="AA73" s="32">
        <v>0.56600000000000006</v>
      </c>
      <c r="AB73" s="32">
        <v>0.16</v>
      </c>
      <c r="AC73" s="35">
        <v>1.24</v>
      </c>
      <c r="AD73" s="147">
        <v>1111</v>
      </c>
      <c r="AE73" s="155">
        <v>0.23580000000000001</v>
      </c>
      <c r="AF73" s="11">
        <v>0</v>
      </c>
      <c r="AG73" s="11">
        <v>4.0000000000000001E-3</v>
      </c>
      <c r="AH73" s="11">
        <v>0.30599999999999999</v>
      </c>
      <c r="AI73" s="37">
        <v>0.38300000000000001</v>
      </c>
      <c r="AJ73" s="32" t="s">
        <v>75</v>
      </c>
      <c r="AK73" s="32" t="s">
        <v>75</v>
      </c>
      <c r="AL73" s="32">
        <v>0.81520000000000004</v>
      </c>
      <c r="AM73" s="38">
        <v>0.94180000000000008</v>
      </c>
      <c r="AN73" s="39" t="s">
        <v>75</v>
      </c>
      <c r="AO73" s="39">
        <v>6.2000000000000006E-3</v>
      </c>
      <c r="AP73" s="39">
        <v>1.6300000000000002E-2</v>
      </c>
      <c r="AQ73" s="40">
        <v>2.0500000000000001E-2</v>
      </c>
    </row>
    <row r="74" spans="2:44" x14ac:dyDescent="0.2">
      <c r="B74" s="28"/>
      <c r="C74" s="2">
        <v>3</v>
      </c>
      <c r="D74" s="11" t="s">
        <v>209</v>
      </c>
      <c r="E74" s="11">
        <v>17</v>
      </c>
      <c r="F74" s="11">
        <v>235</v>
      </c>
      <c r="G74" s="11" t="s">
        <v>210</v>
      </c>
      <c r="H74" s="11">
        <v>30</v>
      </c>
      <c r="I74" s="11">
        <v>0.15</v>
      </c>
      <c r="J74" s="11">
        <v>0</v>
      </c>
      <c r="K74" s="37" t="s">
        <v>65</v>
      </c>
      <c r="L74" s="135">
        <v>7.0000000000000007E-2</v>
      </c>
      <c r="M74" s="32">
        <v>1.0449999999999999</v>
      </c>
      <c r="N74" s="85">
        <v>16</v>
      </c>
      <c r="O74" s="36">
        <f t="shared" si="2"/>
        <v>1002.1748586341887</v>
      </c>
      <c r="P74" s="53">
        <v>8.6000000000000007E-2</v>
      </c>
      <c r="Q74" s="35">
        <v>0.98699999999999999</v>
      </c>
      <c r="R74" s="35">
        <v>0.96899999999999997</v>
      </c>
      <c r="S74" s="35">
        <v>1.024</v>
      </c>
      <c r="T74" s="32">
        <v>0.43099999999999999</v>
      </c>
      <c r="U74" s="32">
        <v>0.17</v>
      </c>
      <c r="V74" s="33">
        <v>0.96</v>
      </c>
      <c r="W74" s="32">
        <v>7.9000000000000001E-2</v>
      </c>
      <c r="X74" s="35">
        <v>0.98099999999999998</v>
      </c>
      <c r="Y74" s="35">
        <v>0.96199999999999997</v>
      </c>
      <c r="Z74" s="35">
        <v>1.024</v>
      </c>
      <c r="AA74" s="32">
        <v>0.41300000000000003</v>
      </c>
      <c r="AB74" s="32">
        <v>0.16</v>
      </c>
      <c r="AC74" s="35">
        <v>0.98</v>
      </c>
      <c r="AD74" s="147">
        <v>961</v>
      </c>
      <c r="AE74" s="155">
        <v>0.19040000000000001</v>
      </c>
      <c r="AF74" s="11">
        <v>0</v>
      </c>
      <c r="AG74" s="11">
        <v>0</v>
      </c>
      <c r="AH74" s="11">
        <v>0.09</v>
      </c>
      <c r="AI74" s="37">
        <v>0.09</v>
      </c>
      <c r="AJ74" s="32" t="s">
        <v>75</v>
      </c>
      <c r="AK74" s="32">
        <v>0.19590000000000002</v>
      </c>
      <c r="AL74" s="32">
        <v>0.75430000000000008</v>
      </c>
      <c r="AM74" s="38" t="s">
        <v>75</v>
      </c>
      <c r="AN74" s="39" t="s">
        <v>75</v>
      </c>
      <c r="AO74" s="39" t="s">
        <v>75</v>
      </c>
      <c r="AP74" s="39">
        <v>1.17E-2</v>
      </c>
      <c r="AQ74" s="40">
        <v>1.4E-2</v>
      </c>
    </row>
    <row r="75" spans="2:44" x14ac:dyDescent="0.2">
      <c r="B75" s="28"/>
      <c r="C75" s="2">
        <v>3</v>
      </c>
      <c r="D75" s="11" t="s">
        <v>211</v>
      </c>
      <c r="E75" s="11">
        <v>28</v>
      </c>
      <c r="F75" s="11">
        <v>236</v>
      </c>
      <c r="G75" s="11" t="s">
        <v>212</v>
      </c>
      <c r="H75" s="11">
        <v>30</v>
      </c>
      <c r="I75" s="11">
        <v>0.15</v>
      </c>
      <c r="J75" s="11">
        <v>0</v>
      </c>
      <c r="K75" s="37" t="s">
        <v>68</v>
      </c>
      <c r="L75" s="135">
        <v>0.1</v>
      </c>
      <c r="M75" s="32">
        <v>1.76</v>
      </c>
      <c r="N75" s="85">
        <v>27</v>
      </c>
      <c r="O75" s="36">
        <f t="shared" si="2"/>
        <v>1004.1322314049585</v>
      </c>
      <c r="P75" s="53">
        <v>0.10453</v>
      </c>
      <c r="Q75" s="35">
        <v>1.3969</v>
      </c>
      <c r="R75" s="35">
        <v>1.3281000000000001</v>
      </c>
      <c r="S75" s="35">
        <v>1.7808999999999999</v>
      </c>
      <c r="T75" s="32">
        <v>0.60399999999999998</v>
      </c>
      <c r="U75" s="32">
        <v>0.21856</v>
      </c>
      <c r="V75" s="33">
        <v>1.3988</v>
      </c>
      <c r="W75" s="32">
        <v>0.10315000000000001</v>
      </c>
      <c r="X75" s="35">
        <v>1.419</v>
      </c>
      <c r="Y75" s="35">
        <v>1.3526</v>
      </c>
      <c r="Z75" s="35">
        <v>1.7067000000000001</v>
      </c>
      <c r="AA75" s="32">
        <v>0.57699999999999996</v>
      </c>
      <c r="AB75" s="32">
        <v>0.21482000000000001</v>
      </c>
      <c r="AC75" s="35">
        <v>1.405</v>
      </c>
      <c r="AD75" s="147">
        <v>1193</v>
      </c>
      <c r="AE75" s="155">
        <v>0.31380000000000002</v>
      </c>
      <c r="AF75" s="11">
        <v>4.3099999999999999E-2</v>
      </c>
      <c r="AG75" s="11">
        <v>5.67E-2</v>
      </c>
      <c r="AH75" s="11">
        <v>1.0959000000000001</v>
      </c>
      <c r="AI75" s="37">
        <v>1.6166</v>
      </c>
      <c r="AJ75" s="32">
        <v>0.64542964019999993</v>
      </c>
      <c r="AK75" s="32">
        <v>0.69936986899999998</v>
      </c>
      <c r="AL75" s="32">
        <v>1.0869259584000002</v>
      </c>
      <c r="AM75" s="38">
        <v>1.1636305048</v>
      </c>
      <c r="AN75" s="39">
        <v>7.8003400000000002E-3</v>
      </c>
      <c r="AO75" s="39">
        <v>1.3320439999999999E-2</v>
      </c>
      <c r="AP75" s="39">
        <v>2.23351E-2</v>
      </c>
      <c r="AQ75" s="40">
        <v>3.1966399999999999E-2</v>
      </c>
    </row>
    <row r="76" spans="2:44" x14ac:dyDescent="0.2">
      <c r="B76" s="28"/>
      <c r="C76" s="2">
        <v>3</v>
      </c>
      <c r="D76" s="11" t="s">
        <v>213</v>
      </c>
      <c r="E76" s="11">
        <v>20</v>
      </c>
      <c r="F76" s="11">
        <v>237</v>
      </c>
      <c r="G76" s="11" t="s">
        <v>214</v>
      </c>
      <c r="H76" s="11">
        <v>30</v>
      </c>
      <c r="I76" s="11">
        <v>0.15</v>
      </c>
      <c r="J76" s="11">
        <v>0</v>
      </c>
      <c r="K76" s="37" t="s">
        <v>71</v>
      </c>
      <c r="L76" s="135">
        <v>0.1</v>
      </c>
      <c r="M76" s="32">
        <v>1.2430000000000001</v>
      </c>
      <c r="N76" s="85">
        <v>19</v>
      </c>
      <c r="O76" s="36">
        <f t="shared" si="2"/>
        <v>1000.5119578731806</v>
      </c>
      <c r="P76" s="53">
        <v>0.11550000000000001</v>
      </c>
      <c r="Q76" s="35">
        <v>1.1252</v>
      </c>
      <c r="R76" s="35">
        <v>1.0968</v>
      </c>
      <c r="S76" s="35">
        <v>1.2047000000000001</v>
      </c>
      <c r="T76" s="32">
        <v>0.42399999999999999</v>
      </c>
      <c r="U76" s="32">
        <v>0.22408</v>
      </c>
      <c r="V76" s="33">
        <v>1.1122000000000001</v>
      </c>
      <c r="W76" s="32">
        <v>0.10917</v>
      </c>
      <c r="X76" s="35">
        <v>1.1296999999999999</v>
      </c>
      <c r="Y76" s="35">
        <v>1.0987</v>
      </c>
      <c r="Z76" s="35">
        <v>1.2412000000000001</v>
      </c>
      <c r="AA76" s="32">
        <v>0.40100000000000002</v>
      </c>
      <c r="AB76" s="32">
        <v>0.21724000000000002</v>
      </c>
      <c r="AC76" s="35">
        <v>1.1181999999999999</v>
      </c>
      <c r="AD76" s="147">
        <v>1029</v>
      </c>
      <c r="AE76" s="155">
        <v>0.25580000000000003</v>
      </c>
      <c r="AF76" s="11">
        <v>3.3999999999999998E-3</v>
      </c>
      <c r="AG76" s="11">
        <v>1.2E-2</v>
      </c>
      <c r="AH76" s="11">
        <v>0.71260000000000001</v>
      </c>
      <c r="AI76" s="37">
        <v>0.66100000000000003</v>
      </c>
      <c r="AJ76" s="32"/>
      <c r="AK76" s="32">
        <v>0.52422719080000002</v>
      </c>
      <c r="AL76" s="32">
        <v>0.92295983079999999</v>
      </c>
      <c r="AM76" s="38">
        <v>1.091114723</v>
      </c>
      <c r="AN76" s="39">
        <v>5.4739899999999998E-3</v>
      </c>
      <c r="AO76" s="39">
        <v>1.054632E-2</v>
      </c>
      <c r="AP76" s="39">
        <v>1.8948380000000001E-2</v>
      </c>
      <c r="AQ76" s="40">
        <v>2.5393699999999998E-2</v>
      </c>
      <c r="AR76" s="86" t="s">
        <v>215</v>
      </c>
    </row>
    <row r="77" spans="2:44" x14ac:dyDescent="0.2">
      <c r="B77" s="28"/>
      <c r="C77" s="2">
        <v>3</v>
      </c>
      <c r="D77" s="11" t="s">
        <v>216</v>
      </c>
      <c r="E77" s="11">
        <v>34</v>
      </c>
      <c r="F77" s="11">
        <v>238</v>
      </c>
      <c r="G77" s="11" t="s">
        <v>217</v>
      </c>
      <c r="H77" s="11">
        <v>30</v>
      </c>
      <c r="I77" s="11">
        <v>0.15</v>
      </c>
      <c r="J77" s="11">
        <v>0</v>
      </c>
      <c r="K77" s="37" t="s">
        <v>74</v>
      </c>
      <c r="L77" s="135">
        <v>0.15</v>
      </c>
      <c r="M77" s="32">
        <v>2.1560000000000001</v>
      </c>
      <c r="N77" s="85">
        <v>33</v>
      </c>
      <c r="O77" s="36">
        <f t="shared" si="2"/>
        <v>1001.855287569573</v>
      </c>
      <c r="P77" s="53">
        <v>0.14834</v>
      </c>
      <c r="Q77" s="35">
        <v>1.6696</v>
      </c>
      <c r="R77" s="35">
        <v>1.5538000000000001</v>
      </c>
      <c r="S77" s="35">
        <v>2.1558000000000002</v>
      </c>
      <c r="T77" s="32">
        <v>0.64500000000000002</v>
      </c>
      <c r="U77" s="32">
        <v>0.28355999999999998</v>
      </c>
      <c r="V77" s="33">
        <v>1.6786000000000001</v>
      </c>
      <c r="W77" s="32">
        <v>0.14380999999999999</v>
      </c>
      <c r="X77" s="35">
        <v>1.6661999999999999</v>
      </c>
      <c r="Y77" s="35">
        <v>1.5553999999999999</v>
      </c>
      <c r="Z77" s="35">
        <v>2.1558000000000002</v>
      </c>
      <c r="AA77" s="32">
        <v>0.51500000000000001</v>
      </c>
      <c r="AB77" s="32">
        <v>0.28812000000000004</v>
      </c>
      <c r="AC77" s="35">
        <v>1.6481999999999999</v>
      </c>
      <c r="AD77" s="151">
        <v>1237</v>
      </c>
      <c r="AE77" s="155">
        <v>0.4264</v>
      </c>
      <c r="AF77" s="11">
        <v>0.86839999999999995</v>
      </c>
      <c r="AG77" s="11">
        <v>0.52</v>
      </c>
      <c r="AH77" s="11">
        <v>4.8152999999999997</v>
      </c>
      <c r="AI77" s="37">
        <v>4.3449</v>
      </c>
      <c r="AJ77" s="32">
        <v>1.8008588760000002</v>
      </c>
      <c r="AK77" s="32"/>
      <c r="AL77" s="32">
        <v>1.4429646919999999</v>
      </c>
      <c r="AM77" s="38">
        <v>1.6157923049999998</v>
      </c>
      <c r="AN77" s="39">
        <v>1.9035900000000001E-2</v>
      </c>
      <c r="AO77" s="39">
        <v>3.0022199999999999E-2</v>
      </c>
      <c r="AP77" s="39">
        <v>4.2343900000000004E-2</v>
      </c>
      <c r="AQ77" s="40">
        <v>6.1901100000000001E-2</v>
      </c>
    </row>
    <row r="78" spans="2:44" x14ac:dyDescent="0.2">
      <c r="B78" s="87"/>
      <c r="C78" s="59">
        <v>3</v>
      </c>
      <c r="D78" s="68" t="s">
        <v>218</v>
      </c>
      <c r="E78" s="68">
        <v>25</v>
      </c>
      <c r="F78" s="68">
        <v>239</v>
      </c>
      <c r="G78" s="68" t="s">
        <v>219</v>
      </c>
      <c r="H78" s="68">
        <v>30</v>
      </c>
      <c r="I78" s="68">
        <v>0.15</v>
      </c>
      <c r="J78" s="68">
        <v>0</v>
      </c>
      <c r="K78" s="69" t="s">
        <v>78</v>
      </c>
      <c r="L78" s="135">
        <v>0.15</v>
      </c>
      <c r="M78" s="32">
        <v>1.5289999999999999</v>
      </c>
      <c r="N78" s="85">
        <v>24</v>
      </c>
      <c r="O78" s="36">
        <f t="shared" si="2"/>
        <v>1027.4094773767761</v>
      </c>
      <c r="P78" s="119">
        <v>0.14890999999999999</v>
      </c>
      <c r="Q78" s="65">
        <v>1.3353999999999999</v>
      </c>
      <c r="R78" s="65">
        <v>1.2774000000000001</v>
      </c>
      <c r="S78" s="65">
        <v>1.5169999999999999</v>
      </c>
      <c r="T78" s="66">
        <v>0.45400000000000001</v>
      </c>
      <c r="U78" s="66">
        <v>0.28327999999999998</v>
      </c>
      <c r="V78" s="67">
        <v>1.3186000000000002</v>
      </c>
      <c r="W78" s="66">
        <v>0.15189</v>
      </c>
      <c r="X78" s="65">
        <v>1.3501000000000001</v>
      </c>
      <c r="Y78" s="65">
        <v>1.2947</v>
      </c>
      <c r="Z78" s="65">
        <v>1.5169999999999999</v>
      </c>
      <c r="AA78" s="66">
        <v>0.40799999999999997</v>
      </c>
      <c r="AB78" s="66">
        <v>0.26033999999999996</v>
      </c>
      <c r="AC78" s="65">
        <v>1.3444</v>
      </c>
      <c r="AD78" s="152">
        <v>1097</v>
      </c>
      <c r="AE78" s="157">
        <v>0.37192115679999993</v>
      </c>
      <c r="AF78" s="68">
        <v>0.19600000000000001</v>
      </c>
      <c r="AG78" s="68">
        <v>0.37030000000000002</v>
      </c>
      <c r="AH78" s="68">
        <v>2.5577000000000001</v>
      </c>
      <c r="AI78" s="69">
        <v>3.5569000000000002</v>
      </c>
      <c r="AJ78" s="66">
        <v>1.2142563549000001</v>
      </c>
      <c r="AK78" s="66">
        <v>0.79877489779999999</v>
      </c>
      <c r="AL78" s="66">
        <v>1.3680099264000001</v>
      </c>
      <c r="AM78" s="70">
        <v>1.573135449</v>
      </c>
      <c r="AN78" s="71">
        <v>1.289534E-2</v>
      </c>
      <c r="AO78" s="71">
        <v>2.0647200000000001E-2</v>
      </c>
      <c r="AP78" s="71">
        <v>3.0862999999999998E-2</v>
      </c>
      <c r="AQ78" s="72">
        <v>4.1396799999999997E-2</v>
      </c>
    </row>
    <row r="79" spans="2:44" x14ac:dyDescent="0.2">
      <c r="B79" s="82" t="s">
        <v>220</v>
      </c>
      <c r="C79" s="2">
        <v>3</v>
      </c>
      <c r="D79" s="83" t="s">
        <v>221</v>
      </c>
      <c r="E79" s="83">
        <v>24</v>
      </c>
      <c r="F79" s="83">
        <v>222</v>
      </c>
      <c r="G79" s="83" t="s">
        <v>222</v>
      </c>
      <c r="H79" s="74">
        <v>30</v>
      </c>
      <c r="I79" s="74">
        <v>0.3</v>
      </c>
      <c r="J79" s="74">
        <v>0</v>
      </c>
      <c r="K79" s="84" t="s">
        <v>62</v>
      </c>
      <c r="L79" s="141">
        <v>7.0000000000000007E-2</v>
      </c>
      <c r="M79" s="88">
        <v>1.474</v>
      </c>
      <c r="N79" s="89">
        <v>23</v>
      </c>
      <c r="O79" s="90">
        <f t="shared" si="2"/>
        <v>1021.3395830763537</v>
      </c>
      <c r="P79" s="53">
        <v>7.1515999999999996E-2</v>
      </c>
      <c r="Q79" s="35">
        <v>1.2726</v>
      </c>
      <c r="R79" s="35">
        <v>1.2273000000000001</v>
      </c>
      <c r="S79" s="35">
        <v>1.4124000000000001</v>
      </c>
      <c r="T79" s="32">
        <v>0.66100000000000003</v>
      </c>
      <c r="U79" s="32">
        <v>0.1608</v>
      </c>
      <c r="V79" s="33">
        <v>1.23</v>
      </c>
      <c r="W79" s="32">
        <v>7.7256000000000005E-2</v>
      </c>
      <c r="X79" s="35">
        <v>1.272</v>
      </c>
      <c r="Y79" s="35">
        <v>1.2278</v>
      </c>
      <c r="Z79" s="35">
        <v>1.4629000000000001</v>
      </c>
      <c r="AA79" s="32">
        <v>0.54800000000000004</v>
      </c>
      <c r="AB79" s="32">
        <v>0.16477999999999998</v>
      </c>
      <c r="AC79" s="35">
        <v>1.2254</v>
      </c>
      <c r="AD79" s="147">
        <v>1100</v>
      </c>
      <c r="AE79" s="155">
        <v>0.1976909228</v>
      </c>
      <c r="AF79" s="11">
        <v>1.7600000000000001E-2</v>
      </c>
      <c r="AG79" s="11">
        <v>2.8999999999999998E-3</v>
      </c>
      <c r="AH79" s="11">
        <v>0.27950000000000003</v>
      </c>
      <c r="AI79" s="37">
        <v>0.38629999999999998</v>
      </c>
      <c r="AJ79" s="32"/>
      <c r="AK79" s="32">
        <v>0.76090626693999996</v>
      </c>
      <c r="AL79" s="32">
        <v>0.7636789155999999</v>
      </c>
      <c r="AM79" s="38">
        <v>0.9076889320999999</v>
      </c>
      <c r="AN79" s="39"/>
      <c r="AO79" s="39"/>
      <c r="AP79" s="39">
        <v>1.4999760000000001E-2</v>
      </c>
      <c r="AQ79" s="40">
        <v>2.0124400000000001E-2</v>
      </c>
    </row>
    <row r="80" spans="2:44" x14ac:dyDescent="0.2">
      <c r="B80" s="28"/>
      <c r="C80" s="2">
        <v>3</v>
      </c>
      <c r="D80" s="11" t="s">
        <v>223</v>
      </c>
      <c r="E80" s="11">
        <v>17</v>
      </c>
      <c r="F80" s="11">
        <v>223</v>
      </c>
      <c r="G80" s="11" t="s">
        <v>224</v>
      </c>
      <c r="H80" s="2">
        <v>30</v>
      </c>
      <c r="I80" s="2">
        <v>0.3</v>
      </c>
      <c r="J80" s="2">
        <v>0</v>
      </c>
      <c r="K80" s="37" t="s">
        <v>65</v>
      </c>
      <c r="L80" s="135">
        <v>7.0000000000000007E-2</v>
      </c>
      <c r="M80" s="32">
        <v>1.0449999999999999</v>
      </c>
      <c r="N80" s="85">
        <v>16</v>
      </c>
      <c r="O80" s="36">
        <f t="shared" si="2"/>
        <v>1002.1748586341887</v>
      </c>
      <c r="P80" s="53">
        <v>7.2983000000000006E-2</v>
      </c>
      <c r="Q80" s="35">
        <v>1.0019</v>
      </c>
      <c r="R80" s="35">
        <v>0.98326000000000002</v>
      </c>
      <c r="S80" s="35">
        <v>0.99902000000000002</v>
      </c>
      <c r="T80" s="32">
        <v>0.51200000000000001</v>
      </c>
      <c r="U80" s="32">
        <v>0.15640000000000001</v>
      </c>
      <c r="V80" s="33">
        <v>0.99336000000000002</v>
      </c>
      <c r="W80" s="32">
        <v>7.5583999999999998E-2</v>
      </c>
      <c r="X80" s="35">
        <v>1.0012000000000001</v>
      </c>
      <c r="Y80" s="35">
        <v>0.98260000000000003</v>
      </c>
      <c r="Z80" s="35">
        <v>1.024</v>
      </c>
      <c r="AA80" s="32">
        <v>0.441</v>
      </c>
      <c r="AB80" s="32">
        <v>0.15384</v>
      </c>
      <c r="AC80" s="35">
        <v>0.9827999999999999</v>
      </c>
      <c r="AD80" s="147">
        <v>954</v>
      </c>
      <c r="AE80" s="155">
        <v>0.13598451319999999</v>
      </c>
      <c r="AF80" s="11">
        <v>0</v>
      </c>
      <c r="AG80" s="11">
        <v>0</v>
      </c>
      <c r="AH80" s="11">
        <v>7.3099999999999998E-2</v>
      </c>
      <c r="AI80" s="37">
        <v>0.11070000000000001</v>
      </c>
      <c r="AJ80" s="32"/>
      <c r="AK80" s="32">
        <v>0.76563983974000005</v>
      </c>
      <c r="AL80" s="32">
        <v>0.53881126160000004</v>
      </c>
      <c r="AM80" s="38">
        <v>0.7626556216999999</v>
      </c>
      <c r="AN80" s="39">
        <v>1.5313800000000001E-4</v>
      </c>
      <c r="AO80" s="39">
        <v>6.87912E-5</v>
      </c>
      <c r="AP80" s="39">
        <v>1.1253530000000001E-2</v>
      </c>
      <c r="AQ80" s="40">
        <v>1.464498E-2</v>
      </c>
    </row>
    <row r="81" spans="2:45" x14ac:dyDescent="0.2">
      <c r="B81" s="28"/>
      <c r="C81" s="2">
        <v>3</v>
      </c>
      <c r="D81" s="11" t="s">
        <v>225</v>
      </c>
      <c r="E81" s="11">
        <v>28</v>
      </c>
      <c r="F81" s="11">
        <v>224</v>
      </c>
      <c r="G81" s="11" t="s">
        <v>226</v>
      </c>
      <c r="H81" s="2">
        <v>30</v>
      </c>
      <c r="I81" s="2">
        <v>0.3</v>
      </c>
      <c r="J81" s="2">
        <v>0</v>
      </c>
      <c r="K81" s="37" t="s">
        <v>68</v>
      </c>
      <c r="L81" s="135">
        <v>0.1</v>
      </c>
      <c r="M81" s="32">
        <v>1.76</v>
      </c>
      <c r="N81" s="85">
        <v>27</v>
      </c>
      <c r="O81" s="36">
        <f t="shared" si="2"/>
        <v>1004.1322314049585</v>
      </c>
      <c r="P81" s="53">
        <v>0.10074</v>
      </c>
      <c r="Q81" s="35">
        <v>1.4718</v>
      </c>
      <c r="R81" s="35">
        <v>1.4028</v>
      </c>
      <c r="S81" s="35">
        <v>1.7808999999999999</v>
      </c>
      <c r="T81" s="32">
        <v>0.69799999999999995</v>
      </c>
      <c r="U81" s="32">
        <v>0.22090000000000001</v>
      </c>
      <c r="V81" s="33">
        <v>1.4314</v>
      </c>
      <c r="W81" s="32">
        <v>0.10427</v>
      </c>
      <c r="X81" s="35">
        <v>1.4458</v>
      </c>
      <c r="Y81" s="35">
        <v>1.38</v>
      </c>
      <c r="Z81" s="35">
        <v>1.7808999999999999</v>
      </c>
      <c r="AA81" s="32">
        <v>0.55500000000000005</v>
      </c>
      <c r="AB81" s="32">
        <v>0.21178</v>
      </c>
      <c r="AC81" s="35">
        <v>1.4001999999999999</v>
      </c>
      <c r="AD81" s="147">
        <v>1171</v>
      </c>
      <c r="AE81" s="155">
        <v>0.27391685919999997</v>
      </c>
      <c r="AF81" s="11">
        <v>0.18</v>
      </c>
      <c r="AG81" s="11">
        <v>3.8199999999999998E-2</v>
      </c>
      <c r="AH81" s="11">
        <v>1.302</v>
      </c>
      <c r="AI81" s="37">
        <v>1.0124</v>
      </c>
      <c r="AJ81" s="32"/>
      <c r="AK81" s="32"/>
      <c r="AL81" s="32">
        <v>0.98854608999999982</v>
      </c>
      <c r="AM81" s="38">
        <v>1.2617421469999999</v>
      </c>
      <c r="AN81" s="39"/>
      <c r="AO81" s="39">
        <v>1.60211E-2</v>
      </c>
      <c r="AP81" s="39">
        <v>2.0965279999999999E-2</v>
      </c>
      <c r="AQ81" s="40">
        <v>3.2915100000000003E-2</v>
      </c>
    </row>
    <row r="82" spans="2:45" x14ac:dyDescent="0.2">
      <c r="B82" s="28"/>
      <c r="C82" s="2">
        <v>3</v>
      </c>
      <c r="D82" s="11" t="s">
        <v>227</v>
      </c>
      <c r="E82" s="11">
        <v>20</v>
      </c>
      <c r="F82" s="11">
        <v>225</v>
      </c>
      <c r="G82" s="11" t="s">
        <v>228</v>
      </c>
      <c r="H82" s="2">
        <v>30</v>
      </c>
      <c r="I82" s="2">
        <v>0.3</v>
      </c>
      <c r="J82" s="2">
        <v>0</v>
      </c>
      <c r="K82" s="37" t="s">
        <v>71</v>
      </c>
      <c r="L82" s="135">
        <v>0.1</v>
      </c>
      <c r="M82" s="32">
        <v>1.2430000000000001</v>
      </c>
      <c r="N82" s="85">
        <v>19</v>
      </c>
      <c r="O82" s="36">
        <f t="shared" si="2"/>
        <v>1000.5119578731806</v>
      </c>
      <c r="P82" s="53">
        <v>9.9464999999999998E-2</v>
      </c>
      <c r="Q82" s="35">
        <v>1.1495</v>
      </c>
      <c r="R82" s="35">
        <v>1.1189</v>
      </c>
      <c r="S82" s="35">
        <v>1.2047000000000001</v>
      </c>
      <c r="T82" s="32">
        <v>0.47599999999999998</v>
      </c>
      <c r="U82" s="32">
        <v>0.20685999999999999</v>
      </c>
      <c r="V82" s="33">
        <v>1.1196000000000002</v>
      </c>
      <c r="W82" s="32">
        <v>0.10519000000000001</v>
      </c>
      <c r="X82" s="35">
        <v>1.1507000000000001</v>
      </c>
      <c r="Y82" s="35">
        <v>1.1211</v>
      </c>
      <c r="Z82" s="35">
        <v>1.28</v>
      </c>
      <c r="AA82" s="32">
        <v>0.40500000000000003</v>
      </c>
      <c r="AB82" s="32">
        <v>0.20485999999999999</v>
      </c>
      <c r="AC82" s="35">
        <v>1.1180000000000001</v>
      </c>
      <c r="AD82" s="147">
        <v>1022</v>
      </c>
      <c r="AE82" s="155">
        <v>0.21039518359999998</v>
      </c>
      <c r="AF82" s="11">
        <v>2.93E-2</v>
      </c>
      <c r="AG82" s="11">
        <v>1.38E-2</v>
      </c>
      <c r="AH82" s="11">
        <v>0.54390000000000005</v>
      </c>
      <c r="AI82" s="37">
        <v>0.75219999999999998</v>
      </c>
      <c r="AJ82" s="32"/>
      <c r="AK82" s="32">
        <v>0.2954770914</v>
      </c>
      <c r="AL82" s="32">
        <v>1.0822412256</v>
      </c>
      <c r="AM82" s="38"/>
      <c r="AN82" s="39"/>
      <c r="AO82" s="39">
        <v>4.976996E-3</v>
      </c>
      <c r="AP82" s="39">
        <v>1.758711E-2</v>
      </c>
      <c r="AQ82" s="40">
        <v>2.396444E-2</v>
      </c>
    </row>
    <row r="83" spans="2:45" x14ac:dyDescent="0.2">
      <c r="B83" s="28"/>
      <c r="C83" s="2">
        <v>3</v>
      </c>
      <c r="D83" s="11" t="s">
        <v>229</v>
      </c>
      <c r="E83" s="11">
        <v>34</v>
      </c>
      <c r="F83" s="11">
        <v>226</v>
      </c>
      <c r="G83" s="11" t="s">
        <v>230</v>
      </c>
      <c r="H83" s="2">
        <v>30</v>
      </c>
      <c r="I83" s="2">
        <v>0.3</v>
      </c>
      <c r="J83" s="2">
        <v>0</v>
      </c>
      <c r="K83" s="37" t="s">
        <v>74</v>
      </c>
      <c r="L83" s="135">
        <v>0.15</v>
      </c>
      <c r="M83" s="32">
        <v>2.1560000000000001</v>
      </c>
      <c r="N83" s="85">
        <v>33</v>
      </c>
      <c r="O83" s="36">
        <f t="shared" si="2"/>
        <v>1001.855287569573</v>
      </c>
      <c r="P83" s="53">
        <v>0.15573999999999999</v>
      </c>
      <c r="Q83" s="35">
        <v>1.7608999999999999</v>
      </c>
      <c r="R83" s="35">
        <v>1.6480999999999999</v>
      </c>
      <c r="S83" s="35">
        <v>2.1558000000000002</v>
      </c>
      <c r="T83" s="32">
        <v>0.61699999999999999</v>
      </c>
      <c r="U83" s="32">
        <v>0.31375999999999993</v>
      </c>
      <c r="V83" s="33">
        <v>1.7802</v>
      </c>
      <c r="W83" s="32">
        <v>0.14671000000000001</v>
      </c>
      <c r="X83" s="35">
        <v>1.6896</v>
      </c>
      <c r="Y83" s="35">
        <v>1.5788</v>
      </c>
      <c r="Z83" s="35">
        <v>2.1558000000000002</v>
      </c>
      <c r="AA83" s="32">
        <v>0.496</v>
      </c>
      <c r="AB83" s="32">
        <v>0.29765999999999998</v>
      </c>
      <c r="AC83" s="35">
        <v>1.7150000000000003</v>
      </c>
      <c r="AD83" s="147">
        <v>1153</v>
      </c>
      <c r="AE83" s="155">
        <v>0.40095946719999997</v>
      </c>
      <c r="AF83" s="11">
        <v>1.9016</v>
      </c>
      <c r="AG83" s="11">
        <v>0.35239999999999999</v>
      </c>
      <c r="AH83" s="11">
        <v>4.4394999999999998</v>
      </c>
      <c r="AI83" s="37">
        <v>4.6321000000000003</v>
      </c>
      <c r="AJ83" s="32">
        <v>1.9519532304</v>
      </c>
      <c r="AK83" s="32">
        <v>1.1632604879999999</v>
      </c>
      <c r="AL83" s="32">
        <v>1.4804439932000002</v>
      </c>
      <c r="AM83" s="38">
        <v>1.6456534142999999</v>
      </c>
      <c r="AN83" s="39">
        <v>2.4169960000000001E-2</v>
      </c>
      <c r="AO83" s="39">
        <v>3.6693299999999998E-2</v>
      </c>
      <c r="AP83" s="39">
        <v>4.6266800000000004E-2</v>
      </c>
      <c r="AQ83" s="40">
        <v>6.1865900000000001E-2</v>
      </c>
    </row>
    <row r="84" spans="2:45" x14ac:dyDescent="0.2">
      <c r="B84" s="87"/>
      <c r="C84" s="59">
        <v>3</v>
      </c>
      <c r="D84" s="68" t="s">
        <v>231</v>
      </c>
      <c r="E84" s="68">
        <v>25</v>
      </c>
      <c r="F84" s="68">
        <v>227</v>
      </c>
      <c r="G84" s="68" t="s">
        <v>232</v>
      </c>
      <c r="H84" s="59">
        <v>30</v>
      </c>
      <c r="I84" s="59">
        <v>0.3</v>
      </c>
      <c r="J84" s="59">
        <v>0</v>
      </c>
      <c r="K84" s="69" t="s">
        <v>78</v>
      </c>
      <c r="L84" s="142">
        <v>0.15</v>
      </c>
      <c r="M84" s="66">
        <v>1.5289999999999999</v>
      </c>
      <c r="N84" s="91">
        <v>24</v>
      </c>
      <c r="O84" s="92">
        <f t="shared" si="2"/>
        <v>1027.4094773767761</v>
      </c>
      <c r="P84" s="64">
        <v>0.14224000000000001</v>
      </c>
      <c r="Q84" s="65">
        <v>1.3915</v>
      </c>
      <c r="R84" s="65">
        <v>1.3317000000000001</v>
      </c>
      <c r="S84" s="65">
        <v>1.5169999999999999</v>
      </c>
      <c r="T84" s="66">
        <v>0.49399999999999999</v>
      </c>
      <c r="U84" s="66">
        <v>0.26523999999999998</v>
      </c>
      <c r="V84" s="67">
        <v>1.3661999999999999</v>
      </c>
      <c r="W84" s="66">
        <v>0.15218000000000001</v>
      </c>
      <c r="X84" s="65">
        <v>1.3795999999999999</v>
      </c>
      <c r="Y84" s="65">
        <v>1.3263</v>
      </c>
      <c r="Z84" s="65">
        <v>1.5169999999999999</v>
      </c>
      <c r="AA84" s="66">
        <v>0.38700000000000001</v>
      </c>
      <c r="AB84" s="66">
        <v>0.27365999999999996</v>
      </c>
      <c r="AC84" s="65">
        <v>1.3592</v>
      </c>
      <c r="AD84" s="152">
        <v>1065</v>
      </c>
      <c r="AE84" s="157">
        <v>0.33199347999999995</v>
      </c>
      <c r="AF84" s="68">
        <v>0.46970000000000001</v>
      </c>
      <c r="AG84" s="68">
        <v>0.15110000000000001</v>
      </c>
      <c r="AH84" s="68">
        <v>2.6547000000000001</v>
      </c>
      <c r="AI84" s="69">
        <v>3.0236000000000001</v>
      </c>
      <c r="AJ84" s="66">
        <v>1.9519532304</v>
      </c>
      <c r="AK84" s="66">
        <v>0.99758495540000003</v>
      </c>
      <c r="AL84" s="66">
        <v>1.3164778656</v>
      </c>
      <c r="AM84" s="70">
        <v>1.5176832829999998</v>
      </c>
      <c r="AN84" s="71">
        <v>1.327981E-2</v>
      </c>
      <c r="AO84" s="71">
        <v>2.0993400000000002E-2</v>
      </c>
      <c r="AP84" s="71">
        <v>2.6856560000000002E-2</v>
      </c>
      <c r="AQ84" s="72">
        <v>3.8078799999999996E-2</v>
      </c>
    </row>
    <row r="85" spans="2:45" x14ac:dyDescent="0.2">
      <c r="B85" s="28" t="s">
        <v>206</v>
      </c>
      <c r="C85" s="2">
        <v>3</v>
      </c>
      <c r="D85" s="11" t="s">
        <v>233</v>
      </c>
      <c r="E85" s="11">
        <v>24</v>
      </c>
      <c r="F85" s="11">
        <v>215</v>
      </c>
      <c r="G85" s="11" t="s">
        <v>234</v>
      </c>
      <c r="H85" s="11">
        <v>45</v>
      </c>
      <c r="I85" s="11">
        <v>0</v>
      </c>
      <c r="J85" s="11">
        <v>0</v>
      </c>
      <c r="K85" s="37" t="s">
        <v>62</v>
      </c>
      <c r="L85" s="141">
        <v>7.0000000000000007E-2</v>
      </c>
      <c r="M85" s="88">
        <v>1.474</v>
      </c>
      <c r="N85" s="89">
        <v>23</v>
      </c>
      <c r="O85" s="90">
        <f t="shared" si="2"/>
        <v>1021.3395830763537</v>
      </c>
      <c r="P85" s="53">
        <v>8.7753999999999999E-2</v>
      </c>
      <c r="Q85" s="35">
        <v>1.238</v>
      </c>
      <c r="R85" s="35">
        <v>1.1874</v>
      </c>
      <c r="S85" s="35">
        <v>1.5169999999999999</v>
      </c>
      <c r="T85" s="32">
        <v>0.63700000000000001</v>
      </c>
      <c r="U85" s="32">
        <v>0.18517999999999998</v>
      </c>
      <c r="V85" s="33">
        <v>1.2121999999999999</v>
      </c>
      <c r="W85" s="32">
        <v>9.7354999999999997E-2</v>
      </c>
      <c r="X85" s="35">
        <v>1.2585999999999999</v>
      </c>
      <c r="Y85" s="35">
        <v>1.2178</v>
      </c>
      <c r="Z85" s="35">
        <v>1.4629000000000001</v>
      </c>
      <c r="AA85" s="32">
        <v>0.39600000000000002</v>
      </c>
      <c r="AB85" s="32">
        <v>0.18333999999999998</v>
      </c>
      <c r="AC85" s="35">
        <v>1.2490000000000001</v>
      </c>
      <c r="AD85" s="147">
        <v>1133</v>
      </c>
      <c r="AE85" s="155" t="s">
        <v>75</v>
      </c>
      <c r="AF85" s="11">
        <v>1.5E-3</v>
      </c>
      <c r="AG85" s="11">
        <v>0</v>
      </c>
      <c r="AH85" s="11">
        <v>0.18149999999999999</v>
      </c>
      <c r="AI85" s="37">
        <v>0.13020000000000001</v>
      </c>
      <c r="AJ85" s="32" t="s">
        <v>75</v>
      </c>
      <c r="AK85" s="32">
        <v>0.765641342</v>
      </c>
      <c r="AL85" s="32">
        <v>0.69809265640000007</v>
      </c>
      <c r="AM85" s="38">
        <v>0.8863605041</v>
      </c>
      <c r="AN85" s="39" t="s">
        <v>75</v>
      </c>
      <c r="AO85" s="39">
        <v>7.8300399999999999E-3</v>
      </c>
      <c r="AP85" s="39">
        <v>1.3572839999999999E-2</v>
      </c>
      <c r="AQ85" s="40">
        <v>1.8233360000000001E-2</v>
      </c>
    </row>
    <row r="86" spans="2:45" x14ac:dyDescent="0.2">
      <c r="B86" s="28"/>
      <c r="C86" s="2">
        <v>3</v>
      </c>
      <c r="D86" s="11" t="s">
        <v>235</v>
      </c>
      <c r="E86" s="11">
        <v>17</v>
      </c>
      <c r="F86" s="11">
        <v>216</v>
      </c>
      <c r="G86" s="11" t="s">
        <v>236</v>
      </c>
      <c r="H86" s="11">
        <v>45</v>
      </c>
      <c r="I86" s="11">
        <v>0</v>
      </c>
      <c r="J86" s="11">
        <v>0</v>
      </c>
      <c r="K86" s="37" t="s">
        <v>65</v>
      </c>
      <c r="L86" s="135">
        <v>7.0000000000000007E-2</v>
      </c>
      <c r="M86" s="32">
        <v>1.0449999999999999</v>
      </c>
      <c r="N86" s="85">
        <v>16</v>
      </c>
      <c r="O86" s="36">
        <f t="shared" si="2"/>
        <v>1002.1748586341887</v>
      </c>
      <c r="P86" s="53">
        <v>9.4603000000000007E-2</v>
      </c>
      <c r="Q86" s="35">
        <v>0.98909000000000002</v>
      </c>
      <c r="R86" s="35">
        <v>0.97236</v>
      </c>
      <c r="S86" s="35">
        <v>1.024</v>
      </c>
      <c r="T86" s="32">
        <v>0.48699999999999999</v>
      </c>
      <c r="U86" s="32">
        <v>0.19262000000000001</v>
      </c>
      <c r="V86" s="33">
        <v>0.98683999999999994</v>
      </c>
      <c r="W86" s="32">
        <v>9.6384999999999998E-2</v>
      </c>
      <c r="X86" s="35">
        <v>1.002</v>
      </c>
      <c r="Y86" s="35">
        <v>0.98623000000000005</v>
      </c>
      <c r="Z86" s="35">
        <v>1.0503</v>
      </c>
      <c r="AA86" s="32">
        <v>0.315</v>
      </c>
      <c r="AB86" s="32">
        <v>0.17904000000000003</v>
      </c>
      <c r="AC86" s="35">
        <v>0.99951999999999985</v>
      </c>
      <c r="AD86" s="147">
        <v>952</v>
      </c>
      <c r="AE86" s="155" t="s">
        <v>75</v>
      </c>
      <c r="AF86" s="11">
        <v>0</v>
      </c>
      <c r="AG86" s="11">
        <v>0</v>
      </c>
      <c r="AH86" s="11">
        <v>6.4799999999999996E-2</v>
      </c>
      <c r="AI86" s="37">
        <v>4.5999999999999999E-2</v>
      </c>
      <c r="AJ86" s="32" t="s">
        <v>75</v>
      </c>
      <c r="AK86" s="32">
        <v>3.5337951200000001E-3</v>
      </c>
      <c r="AL86" s="32">
        <v>0.48727934468000006</v>
      </c>
      <c r="AM86" s="38">
        <v>0.80104679209999996</v>
      </c>
      <c r="AN86" s="39">
        <v>1.21099E-4</v>
      </c>
      <c r="AO86" s="39">
        <v>3.1208799999999998E-5</v>
      </c>
      <c r="AP86" s="39">
        <v>1.0690107000000001E-2</v>
      </c>
      <c r="AQ86" s="40">
        <v>1.3216510000000001E-2</v>
      </c>
    </row>
    <row r="87" spans="2:45" x14ac:dyDescent="0.2">
      <c r="B87" s="28"/>
      <c r="C87" s="2">
        <v>3</v>
      </c>
      <c r="D87" s="11" t="s">
        <v>237</v>
      </c>
      <c r="E87" s="11">
        <v>28</v>
      </c>
      <c r="F87" s="11">
        <v>217</v>
      </c>
      <c r="G87" s="11" t="s">
        <v>238</v>
      </c>
      <c r="H87" s="11">
        <v>45</v>
      </c>
      <c r="I87" s="11">
        <v>0</v>
      </c>
      <c r="J87" s="11">
        <v>0</v>
      </c>
      <c r="K87" s="37" t="s">
        <v>68</v>
      </c>
      <c r="L87" s="135">
        <v>0.1</v>
      </c>
      <c r="M87" s="32">
        <v>1.76</v>
      </c>
      <c r="N87" s="85">
        <v>27</v>
      </c>
      <c r="O87" s="36">
        <f t="shared" si="2"/>
        <v>1004.1322314049585</v>
      </c>
      <c r="P87" s="53">
        <v>0.12359000000000001</v>
      </c>
      <c r="Q87" s="35">
        <v>1.4340999999999999</v>
      </c>
      <c r="R87" s="35">
        <v>1.357</v>
      </c>
      <c r="S87" s="35">
        <v>1.7808999999999999</v>
      </c>
      <c r="T87" s="32">
        <v>0.57799999999999996</v>
      </c>
      <c r="U87" s="32">
        <v>0.26124000000000003</v>
      </c>
      <c r="V87" s="33">
        <v>1.4296</v>
      </c>
      <c r="W87" s="32">
        <v>0.12358</v>
      </c>
      <c r="X87" s="35">
        <v>1.4028</v>
      </c>
      <c r="Y87" s="35">
        <v>1.3391</v>
      </c>
      <c r="Z87" s="35">
        <v>1.7067000000000001</v>
      </c>
      <c r="AA87" s="32">
        <v>0.42</v>
      </c>
      <c r="AB87" s="32">
        <v>0.22957999999999998</v>
      </c>
      <c r="AC87" s="35">
        <v>1.4243999999999999</v>
      </c>
      <c r="AD87" s="147">
        <v>1160</v>
      </c>
      <c r="AE87" s="155" t="s">
        <v>75</v>
      </c>
      <c r="AF87" s="11">
        <v>2.5899999999999999E-2</v>
      </c>
      <c r="AG87" s="11">
        <v>2.47E-2</v>
      </c>
      <c r="AH87" s="11">
        <v>0.56699999999999995</v>
      </c>
      <c r="AI87" s="37">
        <v>0.48070000000000002</v>
      </c>
      <c r="AJ87" s="32">
        <v>0.53877480180000004</v>
      </c>
      <c r="AK87" s="32">
        <v>0.91238306799999991</v>
      </c>
      <c r="AL87" s="32">
        <v>1.0119697540000001</v>
      </c>
      <c r="AM87" s="38">
        <v>1.1209736487999999</v>
      </c>
      <c r="AN87" s="39">
        <v>6.6406800000000004E-3</v>
      </c>
      <c r="AO87" s="39">
        <v>1.3824469999999998E-2</v>
      </c>
      <c r="AP87" s="39">
        <v>1.8761609999999998E-2</v>
      </c>
      <c r="AQ87" s="40">
        <v>2.5250700000000001E-2</v>
      </c>
      <c r="AR87"/>
    </row>
    <row r="88" spans="2:45" x14ac:dyDescent="0.2">
      <c r="B88" s="28"/>
      <c r="C88" s="2">
        <v>3</v>
      </c>
      <c r="D88" s="11" t="s">
        <v>239</v>
      </c>
      <c r="E88" s="11">
        <v>20</v>
      </c>
      <c r="F88" s="11">
        <v>218</v>
      </c>
      <c r="G88" s="11" t="s">
        <v>240</v>
      </c>
      <c r="H88" s="11">
        <v>45</v>
      </c>
      <c r="I88" s="11">
        <v>0</v>
      </c>
      <c r="J88" s="11">
        <v>0</v>
      </c>
      <c r="K88" s="37" t="s">
        <v>71</v>
      </c>
      <c r="L88" s="135">
        <v>0.1</v>
      </c>
      <c r="M88" s="32">
        <v>1.2430000000000001</v>
      </c>
      <c r="N88" s="85">
        <v>19</v>
      </c>
      <c r="O88" s="36">
        <f t="shared" si="2"/>
        <v>1000.5119578731806</v>
      </c>
      <c r="P88" s="53">
        <v>0.12676000000000001</v>
      </c>
      <c r="Q88" s="35">
        <v>1.1227</v>
      </c>
      <c r="R88" s="35">
        <v>1.0918000000000001</v>
      </c>
      <c r="S88" s="35">
        <v>1.2412000000000001</v>
      </c>
      <c r="T88" s="32">
        <v>0.46600000000000003</v>
      </c>
      <c r="U88" s="32">
        <v>0.23172000000000001</v>
      </c>
      <c r="V88" s="33">
        <v>1.1094000000000002</v>
      </c>
      <c r="W88" s="32">
        <v>0.12573000000000001</v>
      </c>
      <c r="X88" s="35">
        <v>1.1402000000000001</v>
      </c>
      <c r="Y88" s="35">
        <v>1.1113999999999999</v>
      </c>
      <c r="Z88" s="35">
        <v>1.2047000000000001</v>
      </c>
      <c r="AA88" s="32">
        <v>0.32900000000000001</v>
      </c>
      <c r="AB88" s="32">
        <v>0.21579999999999999</v>
      </c>
      <c r="AC88" s="35">
        <v>1.1321999999999999</v>
      </c>
      <c r="AD88" s="147">
        <v>1039</v>
      </c>
      <c r="AE88" s="155" t="s">
        <v>75</v>
      </c>
      <c r="AF88" s="11">
        <v>0</v>
      </c>
      <c r="AG88" s="11">
        <v>-1.6999999999999999E-3</v>
      </c>
      <c r="AH88" s="11">
        <v>0.41649999999999998</v>
      </c>
      <c r="AI88" s="37">
        <v>0.40620000000000001</v>
      </c>
      <c r="AJ88" s="32">
        <v>0.60987802739999997</v>
      </c>
      <c r="AK88" s="32">
        <v>0.31665992659999997</v>
      </c>
      <c r="AL88" s="32">
        <v>0.93701402919999999</v>
      </c>
      <c r="AM88" s="38" t="s">
        <v>75</v>
      </c>
      <c r="AN88" s="39" t="s">
        <v>75</v>
      </c>
      <c r="AO88" s="39">
        <v>4.41436E-3</v>
      </c>
      <c r="AP88" s="39">
        <v>1.6604049999999999E-2</v>
      </c>
      <c r="AQ88" s="40">
        <v>2.169983E-2</v>
      </c>
      <c r="AR88" s="86" t="s">
        <v>241</v>
      </c>
      <c r="AS88" s="102" t="s">
        <v>330</v>
      </c>
    </row>
    <row r="89" spans="2:45" x14ac:dyDescent="0.2">
      <c r="B89" s="28"/>
      <c r="C89" s="2">
        <v>3</v>
      </c>
      <c r="D89" s="11" t="s">
        <v>242</v>
      </c>
      <c r="E89" s="11">
        <v>34</v>
      </c>
      <c r="F89" s="11">
        <v>220</v>
      </c>
      <c r="G89" s="11" t="s">
        <v>243</v>
      </c>
      <c r="H89" s="11">
        <v>45</v>
      </c>
      <c r="I89" s="11">
        <v>0</v>
      </c>
      <c r="J89" s="11">
        <v>0</v>
      </c>
      <c r="K89" s="37" t="s">
        <v>74</v>
      </c>
      <c r="L89" s="135">
        <v>0.15</v>
      </c>
      <c r="M89" s="32">
        <v>2.1560000000000001</v>
      </c>
      <c r="N89" s="85">
        <v>33</v>
      </c>
      <c r="O89" s="36">
        <f t="shared" si="2"/>
        <v>1001.855287569573</v>
      </c>
      <c r="P89" s="53">
        <v>0.17188000000000001</v>
      </c>
      <c r="Q89" s="35">
        <v>1.6662999999999999</v>
      </c>
      <c r="R89" s="35">
        <v>1.5477000000000001</v>
      </c>
      <c r="S89" s="35">
        <v>2.1558000000000002</v>
      </c>
      <c r="T89" s="32">
        <v>0.52800000000000002</v>
      </c>
      <c r="U89" s="32">
        <v>0.30220000000000002</v>
      </c>
      <c r="V89" s="33">
        <v>1.5515999999999999</v>
      </c>
      <c r="W89" s="32">
        <v>0.15856000000000001</v>
      </c>
      <c r="X89" s="35">
        <v>1.6322000000000001</v>
      </c>
      <c r="Y89" s="35">
        <v>1.522</v>
      </c>
      <c r="Z89" s="35">
        <v>2.1558000000000002</v>
      </c>
      <c r="AA89" s="32">
        <v>0.42599999999999999</v>
      </c>
      <c r="AB89" s="32">
        <v>0.26714000000000004</v>
      </c>
      <c r="AC89" s="35">
        <v>1.5623999999999998</v>
      </c>
      <c r="AD89" s="147">
        <v>1307</v>
      </c>
      <c r="AE89" s="155" t="s">
        <v>75</v>
      </c>
      <c r="AF89" s="11">
        <v>0.39169999999999999</v>
      </c>
      <c r="AG89" s="11">
        <v>0.1686</v>
      </c>
      <c r="AH89" s="11">
        <v>1.9492</v>
      </c>
      <c r="AI89" s="37">
        <v>1.3247</v>
      </c>
      <c r="AJ89" s="32">
        <v>1.0542740973</v>
      </c>
      <c r="AK89" s="32">
        <v>1.2437331639999998</v>
      </c>
      <c r="AL89" s="32">
        <v>1.1853053471999999</v>
      </c>
      <c r="AM89" s="38">
        <v>1.3129295007999999</v>
      </c>
      <c r="AN89" s="39">
        <v>1.425973E-2</v>
      </c>
      <c r="AO89" s="39">
        <v>2.8209199999999997E-2</v>
      </c>
      <c r="AP89" s="39">
        <v>2.61978E-2</v>
      </c>
      <c r="AQ89" s="40">
        <v>4.3641100000000002E-2</v>
      </c>
    </row>
    <row r="90" spans="2:45" x14ac:dyDescent="0.2">
      <c r="B90" s="87"/>
      <c r="C90" s="59">
        <v>3</v>
      </c>
      <c r="D90" s="68" t="s">
        <v>244</v>
      </c>
      <c r="E90" s="68">
        <v>25</v>
      </c>
      <c r="F90" s="68" t="s">
        <v>245</v>
      </c>
      <c r="G90" s="68" t="s">
        <v>246</v>
      </c>
      <c r="H90" s="68">
        <v>45</v>
      </c>
      <c r="I90" s="68">
        <v>0</v>
      </c>
      <c r="J90" s="68">
        <v>0</v>
      </c>
      <c r="K90" s="69" t="s">
        <v>78</v>
      </c>
      <c r="L90" s="142">
        <v>0.15</v>
      </c>
      <c r="M90" s="66">
        <v>1.5289999999999999</v>
      </c>
      <c r="N90" s="91">
        <v>24</v>
      </c>
      <c r="O90" s="92">
        <f t="shared" si="2"/>
        <v>1027.4094773767761</v>
      </c>
      <c r="P90" s="64"/>
      <c r="Q90" s="65"/>
      <c r="R90" s="65"/>
      <c r="S90" s="65"/>
      <c r="T90" s="66"/>
      <c r="U90" s="66"/>
      <c r="V90" s="67"/>
      <c r="W90" s="66"/>
      <c r="X90" s="65"/>
      <c r="Y90" s="65"/>
      <c r="Z90" s="65"/>
      <c r="AA90" s="66"/>
      <c r="AB90" s="66"/>
      <c r="AC90" s="65"/>
      <c r="AD90" s="152"/>
      <c r="AE90" s="157"/>
      <c r="AF90" s="68"/>
      <c r="AG90" s="68"/>
      <c r="AH90" s="68"/>
      <c r="AI90" s="69"/>
      <c r="AJ90" s="66"/>
      <c r="AK90" s="66"/>
      <c r="AL90" s="66"/>
      <c r="AM90" s="70"/>
      <c r="AN90" s="71"/>
      <c r="AO90" s="71"/>
      <c r="AP90" s="71"/>
      <c r="AQ90" s="72"/>
    </row>
    <row r="91" spans="2:45" x14ac:dyDescent="0.2">
      <c r="B91" s="28" t="s">
        <v>220</v>
      </c>
      <c r="C91" s="2">
        <v>3</v>
      </c>
      <c r="D91" s="11" t="s">
        <v>247</v>
      </c>
      <c r="E91" s="11">
        <v>24</v>
      </c>
      <c r="F91" s="11">
        <v>240</v>
      </c>
      <c r="G91" s="11" t="s">
        <v>248</v>
      </c>
      <c r="H91" s="11">
        <v>45</v>
      </c>
      <c r="I91" s="11">
        <v>0.15</v>
      </c>
      <c r="J91" s="11">
        <v>0</v>
      </c>
      <c r="K91" s="37" t="s">
        <v>62</v>
      </c>
      <c r="L91" s="135">
        <v>7.0000000000000007E-2</v>
      </c>
      <c r="M91" s="88">
        <v>1.474</v>
      </c>
      <c r="N91" s="89">
        <v>23</v>
      </c>
      <c r="O91" s="90">
        <f t="shared" si="2"/>
        <v>1021.3395830763537</v>
      </c>
      <c r="P91" s="53">
        <v>9.7620999999999999E-2</v>
      </c>
      <c r="Q91" s="35">
        <v>1.2813000000000001</v>
      </c>
      <c r="R91" s="35">
        <v>1.2356</v>
      </c>
      <c r="S91" s="35">
        <v>1.4629000000000001</v>
      </c>
      <c r="T91" s="32">
        <v>0.65100000000000002</v>
      </c>
      <c r="U91" s="32">
        <v>0.20333999999999999</v>
      </c>
      <c r="V91" s="33">
        <v>1.2342</v>
      </c>
      <c r="W91" s="32">
        <v>9.0322E-2</v>
      </c>
      <c r="X91" s="35">
        <v>1.2766</v>
      </c>
      <c r="Y91" s="35">
        <v>1.2273000000000001</v>
      </c>
      <c r="Z91" s="35">
        <v>1.5169999999999999</v>
      </c>
      <c r="AA91" s="32">
        <v>0.58399999999999996</v>
      </c>
      <c r="AB91" s="32">
        <v>0.18919999999999998</v>
      </c>
      <c r="AC91" s="35">
        <v>1.2183999999999999</v>
      </c>
      <c r="AD91" s="147">
        <v>1100</v>
      </c>
      <c r="AE91" s="155">
        <v>0.20495050039999996</v>
      </c>
      <c r="AF91" s="11">
        <v>1.5E-3</v>
      </c>
      <c r="AG91" s="11">
        <v>0</v>
      </c>
      <c r="AH91" s="11">
        <v>0.3629</v>
      </c>
      <c r="AI91" s="37">
        <v>0.46389999999999998</v>
      </c>
      <c r="AJ91" s="32" t="s">
        <v>75</v>
      </c>
      <c r="AK91" s="32">
        <v>3.533790274E-3</v>
      </c>
      <c r="AL91" s="32">
        <v>0.91359036519999992</v>
      </c>
      <c r="AM91" s="38">
        <v>1.0356595001</v>
      </c>
      <c r="AN91" s="39" t="s">
        <v>75</v>
      </c>
      <c r="AO91" s="39" t="s">
        <v>75</v>
      </c>
      <c r="AP91" s="39">
        <v>1.6609530000000001E-2</v>
      </c>
      <c r="AQ91" s="40">
        <v>2.24719E-2</v>
      </c>
    </row>
    <row r="92" spans="2:45" x14ac:dyDescent="0.2">
      <c r="B92" s="28"/>
      <c r="C92" s="2">
        <v>3</v>
      </c>
      <c r="D92" s="11" t="s">
        <v>249</v>
      </c>
      <c r="E92" s="11">
        <v>17</v>
      </c>
      <c r="F92" s="11">
        <v>241</v>
      </c>
      <c r="G92" s="11" t="s">
        <v>250</v>
      </c>
      <c r="H92" s="11">
        <v>45</v>
      </c>
      <c r="I92" s="11">
        <v>0.15</v>
      </c>
      <c r="J92" s="11">
        <v>0</v>
      </c>
      <c r="K92" s="37" t="s">
        <v>65</v>
      </c>
      <c r="L92" s="135">
        <v>7.0000000000000007E-2</v>
      </c>
      <c r="M92" s="32">
        <v>1.0449999999999999</v>
      </c>
      <c r="N92" s="85">
        <v>16</v>
      </c>
      <c r="O92" s="36">
        <f t="shared" si="2"/>
        <v>1002.1748586341887</v>
      </c>
      <c r="P92" s="53">
        <v>9.1617000000000004E-2</v>
      </c>
      <c r="Q92" s="35">
        <v>1.0146999999999999</v>
      </c>
      <c r="R92" s="35">
        <v>0.99585000000000001</v>
      </c>
      <c r="S92" s="35">
        <v>1.024</v>
      </c>
      <c r="T92" s="32">
        <v>0.57999999999999996</v>
      </c>
      <c r="U92" s="32">
        <v>0.20348000000000002</v>
      </c>
      <c r="V92" s="33">
        <v>1.0117999999999998</v>
      </c>
      <c r="W92" s="32">
        <v>8.8247999999999993E-2</v>
      </c>
      <c r="X92" s="35">
        <v>1.0065</v>
      </c>
      <c r="Y92" s="35">
        <v>0.98816000000000004</v>
      </c>
      <c r="Z92" s="35">
        <v>1.0503</v>
      </c>
      <c r="AA92" s="32">
        <v>0.55900000000000005</v>
      </c>
      <c r="AB92" s="32">
        <v>0.19458000000000003</v>
      </c>
      <c r="AC92" s="35">
        <v>1.0058399999999998</v>
      </c>
      <c r="AD92" s="147">
        <v>942</v>
      </c>
      <c r="AE92" s="155">
        <v>0.16320792919999999</v>
      </c>
      <c r="AF92" s="11">
        <v>0</v>
      </c>
      <c r="AG92" s="11">
        <v>0</v>
      </c>
      <c r="AH92" s="11">
        <v>7.0999999999999994E-2</v>
      </c>
      <c r="AI92" s="37">
        <v>0.1149</v>
      </c>
      <c r="AJ92" s="32" t="s">
        <v>75</v>
      </c>
      <c r="AK92" s="32">
        <v>0.26435414099999999</v>
      </c>
      <c r="AL92" s="32">
        <v>0.75430945000000005</v>
      </c>
      <c r="AM92" s="38" t="s">
        <v>75</v>
      </c>
      <c r="AN92" s="39" t="s">
        <v>75</v>
      </c>
      <c r="AO92" s="39" t="s">
        <v>75</v>
      </c>
      <c r="AP92" s="39">
        <v>1.2196729999999999E-2</v>
      </c>
      <c r="AQ92" s="40">
        <v>1.6121120000000003E-2</v>
      </c>
    </row>
    <row r="93" spans="2:45" x14ac:dyDescent="0.2">
      <c r="B93" s="28"/>
      <c r="C93" s="2">
        <v>3</v>
      </c>
      <c r="D93" s="11" t="s">
        <v>251</v>
      </c>
      <c r="E93" s="11">
        <v>28</v>
      </c>
      <c r="F93" s="11">
        <v>242</v>
      </c>
      <c r="G93" s="11" t="s">
        <v>252</v>
      </c>
      <c r="H93" s="11">
        <v>45</v>
      </c>
      <c r="I93" s="11">
        <v>0.15</v>
      </c>
      <c r="J93" s="11">
        <v>0</v>
      </c>
      <c r="K93" s="37" t="s">
        <v>68</v>
      </c>
      <c r="L93" s="135">
        <v>0.1</v>
      </c>
      <c r="M93" s="32">
        <v>1.76</v>
      </c>
      <c r="N93" s="85">
        <v>27</v>
      </c>
      <c r="O93" s="36">
        <f t="shared" si="2"/>
        <v>1004.1322314049585</v>
      </c>
      <c r="P93" s="53">
        <v>0.12894</v>
      </c>
      <c r="Q93" s="35">
        <v>1.4416</v>
      </c>
      <c r="R93" s="35">
        <v>1.3746</v>
      </c>
      <c r="S93" s="35">
        <v>1.7067000000000001</v>
      </c>
      <c r="T93" s="32">
        <v>0.66300000000000003</v>
      </c>
      <c r="U93" s="32">
        <v>0.26888000000000001</v>
      </c>
      <c r="V93" s="33">
        <v>1.4196</v>
      </c>
      <c r="W93" s="32">
        <v>0.12617</v>
      </c>
      <c r="X93" s="35">
        <v>1.4592000000000001</v>
      </c>
      <c r="Y93" s="35">
        <v>1.3866000000000001</v>
      </c>
      <c r="Z93" s="35">
        <v>1.7067000000000001</v>
      </c>
      <c r="AA93" s="32">
        <v>0.51600000000000001</v>
      </c>
      <c r="AB93" s="32">
        <v>0.24022000000000002</v>
      </c>
      <c r="AC93" s="35">
        <v>1.4368000000000003</v>
      </c>
      <c r="AD93" s="147">
        <v>1192</v>
      </c>
      <c r="AE93" s="155">
        <v>0.25576791519999997</v>
      </c>
      <c r="AF93" s="11">
        <v>5.4199999999999998E-2</v>
      </c>
      <c r="AG93" s="11">
        <v>2.9600000000000001E-2</v>
      </c>
      <c r="AH93" s="11">
        <v>1.4103000000000001</v>
      </c>
      <c r="AI93" s="37">
        <v>1.2354000000000001</v>
      </c>
      <c r="AJ93" s="32">
        <v>0.79652399460000001</v>
      </c>
      <c r="AK93" s="32" t="s">
        <v>75</v>
      </c>
      <c r="AL93" s="32">
        <v>1.1290904720000001</v>
      </c>
      <c r="AM93" s="38">
        <v>1.3086655619999998</v>
      </c>
      <c r="AN93" s="39">
        <v>8.7068100000000006E-3</v>
      </c>
      <c r="AO93" s="39">
        <v>1.77778E-2</v>
      </c>
      <c r="AP93" s="39">
        <v>2.2586760000000001E-2</v>
      </c>
      <c r="AQ93" s="40">
        <v>3.0695E-2</v>
      </c>
    </row>
    <row r="94" spans="2:45" x14ac:dyDescent="0.2">
      <c r="B94" s="28"/>
      <c r="C94" s="2">
        <v>3</v>
      </c>
      <c r="D94" s="11" t="s">
        <v>253</v>
      </c>
      <c r="E94" s="11">
        <v>20</v>
      </c>
      <c r="F94" s="11">
        <v>243</v>
      </c>
      <c r="G94" s="11" t="s">
        <v>254</v>
      </c>
      <c r="H94" s="11">
        <v>45</v>
      </c>
      <c r="I94" s="11">
        <v>0.15</v>
      </c>
      <c r="J94" s="11">
        <v>0</v>
      </c>
      <c r="K94" s="37" t="s">
        <v>71</v>
      </c>
      <c r="L94" s="135">
        <v>0.1</v>
      </c>
      <c r="M94" s="32">
        <v>1.2430000000000001</v>
      </c>
      <c r="N94" s="85">
        <v>19</v>
      </c>
      <c r="O94" s="36">
        <f t="shared" si="2"/>
        <v>1000.5119578731806</v>
      </c>
      <c r="P94" s="53">
        <v>0.12834999999999999</v>
      </c>
      <c r="Q94" s="35">
        <v>1.1617</v>
      </c>
      <c r="R94" s="35">
        <v>1.1308</v>
      </c>
      <c r="S94" s="35">
        <v>1.2412000000000001</v>
      </c>
      <c r="T94" s="32">
        <v>0.55300000000000005</v>
      </c>
      <c r="U94" s="32">
        <v>0.23583999999999999</v>
      </c>
      <c r="V94" s="33">
        <v>1.1516</v>
      </c>
      <c r="W94" s="32">
        <v>0.12046</v>
      </c>
      <c r="X94" s="35">
        <v>1.1580999999999999</v>
      </c>
      <c r="Y94" s="35">
        <v>1.1267</v>
      </c>
      <c r="Z94" s="35">
        <v>1.2412000000000001</v>
      </c>
      <c r="AA94" s="32">
        <v>0.47599999999999998</v>
      </c>
      <c r="AB94" s="32">
        <v>0.24455999999999997</v>
      </c>
      <c r="AC94" s="35">
        <v>1.1374</v>
      </c>
      <c r="AD94" s="147">
        <v>1006</v>
      </c>
      <c r="AE94" s="155">
        <v>0.20132071159999998</v>
      </c>
      <c r="AF94" s="11">
        <v>1.6999999999999999E-3</v>
      </c>
      <c r="AG94" s="11">
        <v>3.3999999999999998E-3</v>
      </c>
      <c r="AH94" s="11">
        <v>0.56799999999999995</v>
      </c>
      <c r="AI94" s="37">
        <v>0.72460000000000002</v>
      </c>
      <c r="AJ94" s="32" t="s">
        <v>75</v>
      </c>
      <c r="AK94" s="32" t="s">
        <v>75</v>
      </c>
      <c r="AL94" s="32">
        <v>0.99791555559999989</v>
      </c>
      <c r="AM94" s="38">
        <v>1.0868481640000001</v>
      </c>
      <c r="AN94" s="39" t="s">
        <v>75</v>
      </c>
      <c r="AO94" s="39">
        <v>3.4367770000000002E-3</v>
      </c>
      <c r="AP94" s="39">
        <v>1.8412310000000001E-2</v>
      </c>
      <c r="AQ94" s="40">
        <v>2.51311E-2</v>
      </c>
      <c r="AR94" s="86" t="s">
        <v>255</v>
      </c>
    </row>
    <row r="95" spans="2:45" x14ac:dyDescent="0.2">
      <c r="B95" s="28"/>
      <c r="C95" s="2">
        <v>3</v>
      </c>
      <c r="D95" s="11" t="s">
        <v>256</v>
      </c>
      <c r="E95" s="11">
        <v>34</v>
      </c>
      <c r="F95" s="11">
        <v>244</v>
      </c>
      <c r="G95" s="11" t="s">
        <v>257</v>
      </c>
      <c r="H95" s="11">
        <v>45</v>
      </c>
      <c r="I95" s="11">
        <v>0.15</v>
      </c>
      <c r="J95" s="11">
        <v>0</v>
      </c>
      <c r="K95" s="37" t="s">
        <v>74</v>
      </c>
      <c r="L95" s="135">
        <v>0.15</v>
      </c>
      <c r="M95" s="32">
        <v>2.1560000000000001</v>
      </c>
      <c r="N95" s="85">
        <v>33</v>
      </c>
      <c r="O95" s="36">
        <f t="shared" si="2"/>
        <v>1001.855287569573</v>
      </c>
      <c r="P95" s="53">
        <v>0.17344000000000001</v>
      </c>
      <c r="Q95" s="35">
        <v>1.677</v>
      </c>
      <c r="R95" s="35">
        <v>1.5596000000000001</v>
      </c>
      <c r="S95" s="35">
        <v>2.1558000000000002</v>
      </c>
      <c r="T95" s="32">
        <v>0.63500000000000001</v>
      </c>
      <c r="U95" s="32">
        <v>0.32175999999999999</v>
      </c>
      <c r="V95" s="33">
        <v>1.5542000000000002</v>
      </c>
      <c r="W95" s="32">
        <v>0.17757000000000001</v>
      </c>
      <c r="X95" s="35">
        <v>1.7149000000000001</v>
      </c>
      <c r="Y95" s="35">
        <v>1.6</v>
      </c>
      <c r="Z95" s="35">
        <v>2.1558000000000002</v>
      </c>
      <c r="AA95" s="32">
        <v>0.436</v>
      </c>
      <c r="AB95" s="32">
        <v>0.30706</v>
      </c>
      <c r="AC95" s="35">
        <v>1.6732</v>
      </c>
      <c r="AD95" s="147">
        <v>1301</v>
      </c>
      <c r="AE95" s="155">
        <v>0.34469774079999999</v>
      </c>
      <c r="AF95" s="11">
        <v>0.43509999999999999</v>
      </c>
      <c r="AG95" s="11">
        <v>0.82179999999999997</v>
      </c>
      <c r="AH95" s="11">
        <v>3.3877000000000002</v>
      </c>
      <c r="AI95" s="37">
        <v>3.3755999999999999</v>
      </c>
      <c r="AJ95" s="32">
        <v>1.8808500047999999</v>
      </c>
      <c r="AK95" s="32">
        <v>1.0733226047999997</v>
      </c>
      <c r="AL95" s="32">
        <v>1.3164778656</v>
      </c>
      <c r="AM95" s="38">
        <v>1.5134167239999998</v>
      </c>
      <c r="AN95" s="39">
        <v>1.6899440000000002E-2</v>
      </c>
      <c r="AO95" s="39">
        <v>3.2334500000000002E-2</v>
      </c>
      <c r="AP95" s="39">
        <v>3.3122200000000004E-2</v>
      </c>
      <c r="AQ95" s="40">
        <v>5.1217200000000004E-2</v>
      </c>
    </row>
    <row r="96" spans="2:45" x14ac:dyDescent="0.2">
      <c r="B96" s="87"/>
      <c r="C96" s="59">
        <v>3</v>
      </c>
      <c r="D96" s="68" t="s">
        <v>258</v>
      </c>
      <c r="E96" s="68">
        <v>25</v>
      </c>
      <c r="F96" s="68">
        <v>245</v>
      </c>
      <c r="G96" s="68" t="s">
        <v>259</v>
      </c>
      <c r="H96" s="68">
        <v>45</v>
      </c>
      <c r="I96" s="68">
        <v>0.15</v>
      </c>
      <c r="J96" s="68">
        <v>0</v>
      </c>
      <c r="K96" s="69" t="s">
        <v>78</v>
      </c>
      <c r="L96" s="142">
        <v>0.15</v>
      </c>
      <c r="M96" s="66">
        <v>1.5289999999999999</v>
      </c>
      <c r="N96" s="91">
        <v>24</v>
      </c>
      <c r="O96" s="92">
        <f t="shared" si="2"/>
        <v>1027.4094773767761</v>
      </c>
      <c r="P96" s="119">
        <v>0.14018</v>
      </c>
      <c r="Q96" s="65">
        <v>1.4106000000000001</v>
      </c>
      <c r="R96" s="65">
        <v>1.3577999999999999</v>
      </c>
      <c r="S96" s="65">
        <v>1.5753999999999999</v>
      </c>
      <c r="T96" s="66">
        <v>0.61699999999999999</v>
      </c>
      <c r="U96" s="66">
        <v>0.28026000000000001</v>
      </c>
      <c r="V96" s="67">
        <v>1.3482000000000001</v>
      </c>
      <c r="W96" s="66">
        <v>0.13813</v>
      </c>
      <c r="X96" s="65">
        <v>1.4206000000000001</v>
      </c>
      <c r="Y96" s="65">
        <v>1.3653</v>
      </c>
      <c r="Z96" s="65">
        <v>1.5753999999999999</v>
      </c>
      <c r="AA96" s="66">
        <v>0.45400000000000001</v>
      </c>
      <c r="AB96" s="66">
        <v>0.27552000000000004</v>
      </c>
      <c r="AC96" s="65">
        <v>1.3772000000000002</v>
      </c>
      <c r="AD96" s="152">
        <v>1076</v>
      </c>
      <c r="AE96" s="157">
        <v>0.25758280959999991</v>
      </c>
      <c r="AF96" s="68">
        <v>5.45E-2</v>
      </c>
      <c r="AG96" s="68">
        <v>5.1700000000000003E-2</v>
      </c>
      <c r="AH96" s="68">
        <v>1.5261</v>
      </c>
      <c r="AI96" s="69">
        <v>1.5732999999999999</v>
      </c>
      <c r="AJ96" s="66">
        <v>0.6987570594000001</v>
      </c>
      <c r="AK96" s="66">
        <v>0.71067122560000007</v>
      </c>
      <c r="AL96" s="66">
        <v>1.2836847360000001</v>
      </c>
      <c r="AM96" s="70" t="s">
        <v>75</v>
      </c>
      <c r="AN96" s="71">
        <v>7.1283000000000006E-3</v>
      </c>
      <c r="AO96" s="71">
        <v>1.4448840000000001E-2</v>
      </c>
      <c r="AP96" s="71">
        <v>2.412386E-2</v>
      </c>
      <c r="AQ96" s="72">
        <v>3.1685100000000001E-2</v>
      </c>
    </row>
    <row r="97" spans="2:44" x14ac:dyDescent="0.2">
      <c r="B97" s="28" t="s">
        <v>260</v>
      </c>
      <c r="C97" s="2">
        <v>3</v>
      </c>
      <c r="D97" s="11" t="s">
        <v>261</v>
      </c>
      <c r="E97" s="11">
        <v>24</v>
      </c>
      <c r="F97" s="11">
        <v>228</v>
      </c>
      <c r="G97" s="11" t="s">
        <v>262</v>
      </c>
      <c r="H97" s="11">
        <v>45</v>
      </c>
      <c r="I97" s="11">
        <v>0.3</v>
      </c>
      <c r="J97" s="11">
        <v>0</v>
      </c>
      <c r="K97" s="37" t="s">
        <v>62</v>
      </c>
      <c r="L97" s="135">
        <v>7.0000000000000007E-2</v>
      </c>
      <c r="M97" s="32">
        <v>1.474</v>
      </c>
      <c r="N97" s="85">
        <v>23</v>
      </c>
      <c r="O97" s="36">
        <f t="shared" si="2"/>
        <v>1021.3395830763537</v>
      </c>
      <c r="P97" s="53">
        <v>9.6475000000000005E-2</v>
      </c>
      <c r="Q97" s="35">
        <v>1.3052999999999999</v>
      </c>
      <c r="R97" s="35">
        <v>1.2622</v>
      </c>
      <c r="S97" s="35">
        <v>1.3653</v>
      </c>
      <c r="T97" s="32">
        <v>0.60799999999999998</v>
      </c>
      <c r="U97" s="32">
        <v>0.22732000000000002</v>
      </c>
      <c r="V97" s="33">
        <v>1.2432000000000001</v>
      </c>
      <c r="W97" s="32">
        <v>8.8009000000000004E-2</v>
      </c>
      <c r="X97" s="35">
        <v>1.296</v>
      </c>
      <c r="Y97" s="35">
        <v>1.2498</v>
      </c>
      <c r="Z97" s="35">
        <v>1.4124000000000001</v>
      </c>
      <c r="AA97" s="32">
        <v>0.628</v>
      </c>
      <c r="AB97" s="32">
        <v>0.20455999999999999</v>
      </c>
      <c r="AC97" s="35">
        <v>1.2442</v>
      </c>
      <c r="AD97" s="147">
        <v>1082</v>
      </c>
      <c r="AE97" s="155">
        <v>0.22672960479999998</v>
      </c>
      <c r="AF97" s="11">
        <v>0</v>
      </c>
      <c r="AG97" s="11">
        <v>0</v>
      </c>
      <c r="AH97" s="11">
        <v>0.36149999999999999</v>
      </c>
      <c r="AI97" s="37">
        <v>0.4083</v>
      </c>
      <c r="AJ97" s="32" t="s">
        <v>75</v>
      </c>
      <c r="AK97" s="32" t="s">
        <v>75</v>
      </c>
      <c r="AL97" s="32">
        <v>0.79647204520000003</v>
      </c>
      <c r="AM97" s="38">
        <v>0.96314284490000002</v>
      </c>
      <c r="AN97" s="39" t="s">
        <v>75</v>
      </c>
      <c r="AO97" s="39">
        <v>8.2957799999999991E-3</v>
      </c>
      <c r="AP97" s="39">
        <v>1.707761E-2</v>
      </c>
      <c r="AQ97" s="40">
        <v>2.47076E-2</v>
      </c>
      <c r="AR97" s="102" t="s">
        <v>330</v>
      </c>
    </row>
    <row r="98" spans="2:44" x14ac:dyDescent="0.2">
      <c r="B98" s="28"/>
      <c r="C98" s="2">
        <v>3</v>
      </c>
      <c r="D98" s="11" t="s">
        <v>263</v>
      </c>
      <c r="E98" s="11">
        <v>17</v>
      </c>
      <c r="F98" s="11">
        <v>229</v>
      </c>
      <c r="G98" s="11" t="s">
        <v>264</v>
      </c>
      <c r="H98" s="11">
        <v>45</v>
      </c>
      <c r="I98" s="11">
        <v>0.3</v>
      </c>
      <c r="J98" s="11">
        <v>0</v>
      </c>
      <c r="K98" s="37" t="s">
        <v>65</v>
      </c>
      <c r="L98" s="135">
        <v>7.0000000000000007E-2</v>
      </c>
      <c r="M98" s="32">
        <v>1.0449999999999999</v>
      </c>
      <c r="N98" s="85">
        <v>16</v>
      </c>
      <c r="O98" s="36">
        <f t="shared" si="2"/>
        <v>1002.1748586341887</v>
      </c>
      <c r="P98" s="53">
        <v>8.5097000000000006E-2</v>
      </c>
      <c r="Q98" s="35">
        <v>1.0533999999999999</v>
      </c>
      <c r="R98" s="35">
        <v>1.0330999999999999</v>
      </c>
      <c r="S98" s="35">
        <v>1.107</v>
      </c>
      <c r="T98" s="32">
        <v>0.55100000000000005</v>
      </c>
      <c r="U98" s="32">
        <v>0.20621999999999999</v>
      </c>
      <c r="V98" s="33">
        <v>1.0303999999999998</v>
      </c>
      <c r="W98" s="32">
        <v>8.1030000000000005E-2</v>
      </c>
      <c r="X98" s="35">
        <v>1.0409999999999999</v>
      </c>
      <c r="Y98" s="35">
        <v>1.0195000000000001</v>
      </c>
      <c r="Z98" s="35">
        <v>1.0503</v>
      </c>
      <c r="AA98" s="32">
        <v>0.54400000000000004</v>
      </c>
      <c r="AB98" s="32">
        <v>0.19385999999999998</v>
      </c>
      <c r="AC98" s="35">
        <v>1.0227999999999999</v>
      </c>
      <c r="AD98" s="147">
        <v>919</v>
      </c>
      <c r="AE98" s="155">
        <v>0.17409729559999998</v>
      </c>
      <c r="AF98" s="11">
        <v>0</v>
      </c>
      <c r="AG98" s="11">
        <v>0</v>
      </c>
      <c r="AH98" s="11">
        <v>7.7299999999999994E-2</v>
      </c>
      <c r="AI98" s="37">
        <v>9.1899999999999996E-2</v>
      </c>
      <c r="AJ98" s="32" t="s">
        <v>75</v>
      </c>
      <c r="AK98" s="32">
        <v>7.2649773200000003E-2</v>
      </c>
      <c r="AL98" s="32">
        <v>0.70277738920000021</v>
      </c>
      <c r="AM98" s="38" t="s">
        <v>75</v>
      </c>
      <c r="AN98" s="39">
        <v>1.5356435E-2</v>
      </c>
      <c r="AO98" s="39">
        <v>1.8956529999999999E-2</v>
      </c>
      <c r="AP98" s="39" t="s">
        <v>75</v>
      </c>
      <c r="AQ98" s="40" t="s">
        <v>75</v>
      </c>
    </row>
    <row r="99" spans="2:44" x14ac:dyDescent="0.2">
      <c r="B99" s="28"/>
      <c r="C99" s="2">
        <v>3</v>
      </c>
      <c r="D99" s="11" t="s">
        <v>265</v>
      </c>
      <c r="E99" s="11">
        <v>28</v>
      </c>
      <c r="F99" s="11">
        <v>230</v>
      </c>
      <c r="G99" s="11" t="s">
        <v>266</v>
      </c>
      <c r="H99" s="11">
        <v>45</v>
      </c>
      <c r="I99" s="11">
        <v>0.3</v>
      </c>
      <c r="J99" s="11">
        <v>0</v>
      </c>
      <c r="K99" s="37" t="s">
        <v>68</v>
      </c>
      <c r="L99" s="135">
        <v>0.1</v>
      </c>
      <c r="M99" s="32">
        <v>1.76</v>
      </c>
      <c r="N99" s="85">
        <v>27</v>
      </c>
      <c r="O99" s="36">
        <f t="shared" si="2"/>
        <v>1004.1322314049585</v>
      </c>
      <c r="P99" s="53">
        <v>0.13116</v>
      </c>
      <c r="Q99" s="35">
        <v>1.4739</v>
      </c>
      <c r="R99" s="35">
        <v>1.4097999999999999</v>
      </c>
      <c r="S99" s="35">
        <v>1.7808999999999999</v>
      </c>
      <c r="T99" s="32">
        <v>0.64800000000000002</v>
      </c>
      <c r="U99" s="32">
        <v>0.26885999999999999</v>
      </c>
      <c r="V99" s="33">
        <v>1.4032</v>
      </c>
      <c r="W99" s="32">
        <v>0.12579000000000001</v>
      </c>
      <c r="X99" s="35">
        <v>1.4910000000000001</v>
      </c>
      <c r="Y99" s="35">
        <v>1.4207000000000001</v>
      </c>
      <c r="Z99" s="35">
        <v>1.7808999999999999</v>
      </c>
      <c r="AA99" s="32">
        <v>0.57799999999999996</v>
      </c>
      <c r="AB99" s="32">
        <v>0.25206000000000006</v>
      </c>
      <c r="AC99" s="35">
        <v>1.4312</v>
      </c>
      <c r="AD99" s="147">
        <v>1171</v>
      </c>
      <c r="AE99" s="155">
        <v>0.2884360144</v>
      </c>
      <c r="AF99" s="11">
        <v>1.8499999999999999E-2</v>
      </c>
      <c r="AG99" s="11">
        <v>6.5299999999999997E-2</v>
      </c>
      <c r="AH99" s="11">
        <v>1.2869999999999999</v>
      </c>
      <c r="AI99" s="37">
        <v>1.5618000000000001</v>
      </c>
      <c r="AJ99" s="32">
        <v>1.8097485990000002</v>
      </c>
      <c r="AK99" s="32">
        <v>0.86504491700000008</v>
      </c>
      <c r="AL99" s="32">
        <v>1.1478274848000001</v>
      </c>
      <c r="AM99" s="38">
        <v>1.3385236143999999</v>
      </c>
      <c r="AN99" s="39">
        <v>1.0858121E-2</v>
      </c>
      <c r="AO99" s="39">
        <v>1.661265E-2</v>
      </c>
      <c r="AP99" s="39">
        <v>2.4894360000000001E-2</v>
      </c>
      <c r="AQ99" s="40">
        <v>3.7781099999999998E-2</v>
      </c>
    </row>
    <row r="100" spans="2:44" x14ac:dyDescent="0.2">
      <c r="B100" s="28"/>
      <c r="C100" s="2">
        <v>3</v>
      </c>
      <c r="D100" s="11" t="s">
        <v>267</v>
      </c>
      <c r="E100" s="11">
        <v>20</v>
      </c>
      <c r="F100" s="11">
        <v>231</v>
      </c>
      <c r="G100" s="11" t="s">
        <v>268</v>
      </c>
      <c r="H100" s="11">
        <v>45</v>
      </c>
      <c r="I100" s="11">
        <v>0.3</v>
      </c>
      <c r="J100" s="11">
        <v>0</v>
      </c>
      <c r="K100" s="37" t="s">
        <v>71</v>
      </c>
      <c r="L100" s="135">
        <v>0.1</v>
      </c>
      <c r="M100" s="32">
        <v>1.2430000000000001</v>
      </c>
      <c r="N100" s="85">
        <v>19</v>
      </c>
      <c r="O100" s="36">
        <f t="shared" si="2"/>
        <v>1000.5119578731806</v>
      </c>
      <c r="P100" s="100">
        <v>0.12617999999999999</v>
      </c>
      <c r="Q100" s="35">
        <v>1.2</v>
      </c>
      <c r="R100" s="35">
        <v>1.1672</v>
      </c>
      <c r="S100" s="35">
        <v>1.3212999999999999</v>
      </c>
      <c r="T100" s="32">
        <v>0.55100000000000005</v>
      </c>
      <c r="U100" s="32">
        <v>0.26935999999999999</v>
      </c>
      <c r="V100" s="33">
        <v>1.1717999999999997</v>
      </c>
      <c r="W100" s="32">
        <v>0.11694</v>
      </c>
      <c r="X100" s="35">
        <v>1.18</v>
      </c>
      <c r="Y100" s="35">
        <v>1.1471</v>
      </c>
      <c r="Z100" s="35">
        <v>1.3212999999999999</v>
      </c>
      <c r="AA100" s="32">
        <v>0.52300000000000002</v>
      </c>
      <c r="AB100" s="32">
        <v>0.25153999999999999</v>
      </c>
      <c r="AC100" s="35">
        <v>1.1558000000000002</v>
      </c>
      <c r="AD100" s="147">
        <v>990</v>
      </c>
      <c r="AE100" s="155">
        <v>0.24669344319999992</v>
      </c>
      <c r="AF100" s="11">
        <v>3.3999999999999998E-3</v>
      </c>
      <c r="AG100" s="11">
        <v>1.6999999999999999E-3</v>
      </c>
      <c r="AH100" s="11">
        <v>0.5474</v>
      </c>
      <c r="AI100" s="37">
        <v>0.58179999999999998</v>
      </c>
      <c r="AJ100" s="32" t="s">
        <v>75</v>
      </c>
      <c r="AK100" s="32">
        <v>0.81297561619999992</v>
      </c>
      <c r="AL100" s="32">
        <v>0.90422089960000007</v>
      </c>
      <c r="AM100" s="38">
        <v>1.1124422776</v>
      </c>
      <c r="AN100" s="39" t="s">
        <v>75</v>
      </c>
      <c r="AO100" s="39">
        <v>9.1623899999999994E-3</v>
      </c>
      <c r="AP100" s="39">
        <v>1.8840539999999999E-2</v>
      </c>
      <c r="AQ100" s="40">
        <v>2.5782899999999997E-2</v>
      </c>
    </row>
    <row r="101" spans="2:44" x14ac:dyDescent="0.2">
      <c r="B101" s="28"/>
      <c r="C101" s="2">
        <v>3</v>
      </c>
      <c r="D101" s="11" t="s">
        <v>269</v>
      </c>
      <c r="E101" s="11">
        <v>34</v>
      </c>
      <c r="F101" s="11">
        <v>232</v>
      </c>
      <c r="G101" s="11" t="s">
        <v>270</v>
      </c>
      <c r="H101" s="11">
        <v>45</v>
      </c>
      <c r="I101" s="11">
        <v>0.3</v>
      </c>
      <c r="J101" s="11">
        <v>0</v>
      </c>
      <c r="K101" s="37" t="s">
        <v>74</v>
      </c>
      <c r="L101" s="135">
        <v>0.15</v>
      </c>
      <c r="M101" s="32">
        <v>2.1560000000000001</v>
      </c>
      <c r="N101" s="85">
        <v>33</v>
      </c>
      <c r="O101" s="36">
        <f t="shared" si="2"/>
        <v>1001.855287569573</v>
      </c>
      <c r="P101" s="32">
        <v>0.16918</v>
      </c>
      <c r="Q101" s="35">
        <v>1.6953</v>
      </c>
      <c r="R101" s="35">
        <v>1.5825</v>
      </c>
      <c r="S101" s="35">
        <v>2.1558000000000002</v>
      </c>
      <c r="T101" s="32">
        <v>0.66500000000000004</v>
      </c>
      <c r="U101" s="32">
        <v>0.35765999999999998</v>
      </c>
      <c r="V101" s="33">
        <v>1.6461999999999999</v>
      </c>
      <c r="W101" s="32">
        <v>0.17738000000000001</v>
      </c>
      <c r="X101" s="35">
        <v>1.7273000000000001</v>
      </c>
      <c r="Y101" s="35">
        <v>1.6138999999999999</v>
      </c>
      <c r="Z101" s="35">
        <v>2.1558000000000002</v>
      </c>
      <c r="AA101" s="32">
        <v>0.46200000000000002</v>
      </c>
      <c r="AB101" s="32">
        <v>0.32442000000000004</v>
      </c>
      <c r="AC101" s="35">
        <v>1.698</v>
      </c>
      <c r="AD101" s="147">
        <v>1252</v>
      </c>
      <c r="AE101" s="155">
        <v>0.37918073439999994</v>
      </c>
      <c r="AF101" s="11">
        <v>0.41389999999999999</v>
      </c>
      <c r="AG101" s="11">
        <v>1.0034000000000001</v>
      </c>
      <c r="AH101" s="11">
        <v>3.6646999999999998</v>
      </c>
      <c r="AI101" s="37">
        <v>4.1455000000000002</v>
      </c>
      <c r="AJ101" s="32">
        <v>1.9164016176000001</v>
      </c>
      <c r="AK101" s="32">
        <v>1.1727276335999999</v>
      </c>
      <c r="AL101" s="32">
        <v>1.3773793920000001</v>
      </c>
      <c r="AM101" s="38">
        <v>1.5603397022999999</v>
      </c>
      <c r="AN101" s="39">
        <v>1.974623E-2</v>
      </c>
      <c r="AO101" s="39">
        <v>3.0791900000000001E-2</v>
      </c>
      <c r="AP101" s="39">
        <v>3.3001809999999999E-2</v>
      </c>
      <c r="AQ101" s="40">
        <v>5.3043399999999997E-2</v>
      </c>
    </row>
    <row r="102" spans="2:44" ht="13.5" thickBot="1" x14ac:dyDescent="0.25">
      <c r="B102" s="42"/>
      <c r="C102" s="10">
        <v>3</v>
      </c>
      <c r="D102" s="41" t="s">
        <v>271</v>
      </c>
      <c r="E102" s="41">
        <v>25</v>
      </c>
      <c r="F102" s="41">
        <v>233</v>
      </c>
      <c r="G102" s="41" t="s">
        <v>272</v>
      </c>
      <c r="H102" s="41">
        <v>45</v>
      </c>
      <c r="I102" s="41">
        <v>0.3</v>
      </c>
      <c r="J102" s="41">
        <v>0</v>
      </c>
      <c r="K102" s="48" t="s">
        <v>78</v>
      </c>
      <c r="L102" s="135">
        <v>0.15</v>
      </c>
      <c r="M102" s="32">
        <v>1.5289999999999999</v>
      </c>
      <c r="N102" s="85">
        <v>24</v>
      </c>
      <c r="O102" s="36">
        <f t="shared" si="2"/>
        <v>1027.4094773767761</v>
      </c>
      <c r="P102" s="46">
        <v>0.15026</v>
      </c>
      <c r="Q102" s="45">
        <v>1.4313</v>
      </c>
      <c r="R102" s="45">
        <v>1.3794</v>
      </c>
      <c r="S102" s="45">
        <v>1.5169999999999999</v>
      </c>
      <c r="T102" s="46">
        <v>0.54700000000000004</v>
      </c>
      <c r="U102" s="46">
        <v>0.28955999999999998</v>
      </c>
      <c r="V102" s="47">
        <v>1.3852</v>
      </c>
      <c r="W102" s="46">
        <v>0.13017999999999999</v>
      </c>
      <c r="X102" s="45">
        <v>1.4285000000000001</v>
      </c>
      <c r="Y102" s="45">
        <v>1.3705000000000001</v>
      </c>
      <c r="Z102" s="45">
        <v>1.4629000000000001</v>
      </c>
      <c r="AA102" s="46">
        <v>0.52</v>
      </c>
      <c r="AB102" s="46">
        <v>0.27022000000000002</v>
      </c>
      <c r="AC102" s="45">
        <v>1.3828</v>
      </c>
      <c r="AD102" s="146">
        <v>1057</v>
      </c>
      <c r="AE102" s="156">
        <v>0.30295516959999996</v>
      </c>
      <c r="AF102" s="41">
        <v>3.6799999999999999E-2</v>
      </c>
      <c r="AG102" s="41">
        <v>6.13E-2</v>
      </c>
      <c r="AH102" s="41">
        <v>1.6133</v>
      </c>
      <c r="AI102" s="48">
        <v>1.7910999999999999</v>
      </c>
      <c r="AJ102" s="46">
        <v>1.8719611917000001</v>
      </c>
      <c r="AK102" s="46">
        <v>0.92658136339999986</v>
      </c>
      <c r="AL102" s="46">
        <v>1.1899900800000001</v>
      </c>
      <c r="AM102" s="49">
        <v>1.2745383304</v>
      </c>
      <c r="AN102" s="50">
        <v>1.1332450000000001E-2</v>
      </c>
      <c r="AO102" s="50">
        <v>1.8170840000000001E-2</v>
      </c>
      <c r="AP102" s="50">
        <v>2.5489040000000001E-2</v>
      </c>
      <c r="AQ102" s="51">
        <v>3.5361799999999999E-2</v>
      </c>
    </row>
    <row r="103" spans="2:44" x14ac:dyDescent="0.2">
      <c r="B103" s="52" t="s">
        <v>273</v>
      </c>
      <c r="C103" s="93">
        <v>3</v>
      </c>
      <c r="D103" s="15" t="s">
        <v>274</v>
      </c>
      <c r="E103" s="15">
        <v>28</v>
      </c>
      <c r="F103" s="15">
        <v>246</v>
      </c>
      <c r="G103" s="15" t="s">
        <v>275</v>
      </c>
      <c r="H103" s="15">
        <v>30</v>
      </c>
      <c r="I103" s="15">
        <v>0</v>
      </c>
      <c r="J103" s="15">
        <v>0</v>
      </c>
      <c r="K103" s="15" t="s">
        <v>68</v>
      </c>
      <c r="L103" s="137">
        <v>0.1</v>
      </c>
      <c r="M103" s="15">
        <v>1.76</v>
      </c>
      <c r="N103" s="15">
        <v>27</v>
      </c>
      <c r="O103" s="94">
        <f t="shared" ref="O103:O128" si="3">N103*60/1.1/M103*1.2</f>
        <v>1004.1322314049585</v>
      </c>
      <c r="P103" s="32"/>
      <c r="Q103" s="35"/>
      <c r="R103" s="35"/>
      <c r="S103" s="35"/>
      <c r="T103" s="32"/>
      <c r="U103" s="32"/>
      <c r="V103" s="33"/>
      <c r="W103" s="32"/>
      <c r="X103" s="35"/>
      <c r="Y103" s="35"/>
      <c r="Z103" s="35"/>
      <c r="AA103" s="32"/>
      <c r="AB103" s="32"/>
      <c r="AC103" s="35"/>
      <c r="AD103" s="147"/>
      <c r="AE103" s="155"/>
      <c r="AF103" s="11"/>
      <c r="AG103" s="11"/>
      <c r="AH103" s="11"/>
      <c r="AI103" s="37"/>
      <c r="AJ103" s="32"/>
      <c r="AK103" s="32"/>
      <c r="AL103" s="32"/>
      <c r="AM103" s="38"/>
      <c r="AN103" s="39"/>
      <c r="AO103" s="39"/>
      <c r="AP103" s="39"/>
      <c r="AQ103" s="40"/>
    </row>
    <row r="104" spans="2:44" ht="13.5" thickBot="1" x14ac:dyDescent="0.25">
      <c r="B104" s="42"/>
      <c r="C104" s="10">
        <v>3</v>
      </c>
      <c r="D104" s="41" t="s">
        <v>276</v>
      </c>
      <c r="E104" s="41">
        <v>34</v>
      </c>
      <c r="F104" s="41">
        <v>247</v>
      </c>
      <c r="G104" s="41" t="s">
        <v>277</v>
      </c>
      <c r="H104" s="41" t="s">
        <v>278</v>
      </c>
      <c r="I104" s="41">
        <v>0</v>
      </c>
      <c r="J104" s="41">
        <v>0</v>
      </c>
      <c r="K104" s="41" t="s">
        <v>74</v>
      </c>
      <c r="L104" s="136">
        <v>0.15</v>
      </c>
      <c r="M104" s="41">
        <v>2.1560000000000001</v>
      </c>
      <c r="N104" s="41">
        <v>33</v>
      </c>
      <c r="O104" s="95">
        <f t="shared" si="3"/>
        <v>1001.855287569573</v>
      </c>
      <c r="P104" s="128"/>
      <c r="Q104" s="111"/>
      <c r="R104" s="111"/>
      <c r="S104" s="111"/>
      <c r="T104" s="109"/>
      <c r="U104" s="109"/>
      <c r="V104" s="129"/>
      <c r="W104" s="109"/>
      <c r="X104" s="111"/>
      <c r="Y104" s="111"/>
      <c r="Z104" s="111"/>
      <c r="AA104" s="109"/>
      <c r="AB104" s="109"/>
      <c r="AC104" s="111"/>
      <c r="AD104" s="153"/>
      <c r="AE104" s="156"/>
      <c r="AF104" s="41"/>
      <c r="AG104" s="41"/>
      <c r="AH104" s="41"/>
      <c r="AI104" s="48"/>
      <c r="AJ104" s="46"/>
      <c r="AK104" s="46"/>
      <c r="AL104" s="46"/>
      <c r="AM104" s="49"/>
      <c r="AN104" s="50"/>
      <c r="AO104" s="50"/>
      <c r="AP104" s="50"/>
      <c r="AQ104" s="51"/>
    </row>
    <row r="105" spans="2:44" x14ac:dyDescent="0.2">
      <c r="B105" s="54" t="s">
        <v>59</v>
      </c>
      <c r="C105" s="2">
        <v>1</v>
      </c>
      <c r="D105" s="2" t="s">
        <v>279</v>
      </c>
      <c r="E105" s="2">
        <v>24</v>
      </c>
      <c r="F105" s="2">
        <v>150</v>
      </c>
      <c r="G105" s="55" t="s">
        <v>280</v>
      </c>
      <c r="H105" s="55">
        <v>0</v>
      </c>
      <c r="I105" s="55">
        <v>0</v>
      </c>
      <c r="J105" s="55">
        <v>5</v>
      </c>
      <c r="K105" s="56" t="s">
        <v>62</v>
      </c>
      <c r="L105" s="138">
        <v>7.0000000000000007E-2</v>
      </c>
      <c r="M105" s="34">
        <v>1.474</v>
      </c>
      <c r="N105" s="55">
        <v>23</v>
      </c>
      <c r="O105" s="57">
        <f t="shared" si="3"/>
        <v>1021.3395830763537</v>
      </c>
      <c r="P105" s="104">
        <v>6.7945000000000005E-2</v>
      </c>
      <c r="Q105" s="35">
        <v>1.2696000000000001</v>
      </c>
      <c r="R105" s="35">
        <v>1.2181</v>
      </c>
      <c r="S105" s="35">
        <v>1.4629000000000001</v>
      </c>
      <c r="T105" s="32">
        <v>0.50600000000000001</v>
      </c>
      <c r="U105" s="32">
        <v>0.14665999999999998</v>
      </c>
      <c r="V105" s="103">
        <v>1.2426000000000001</v>
      </c>
      <c r="W105" s="100">
        <v>6.9625999999999993E-2</v>
      </c>
      <c r="X105" s="35">
        <v>1.2977000000000001</v>
      </c>
      <c r="Y105" s="35">
        <v>1.2444999999999999</v>
      </c>
      <c r="Z105" s="35">
        <v>1.4629000000000001</v>
      </c>
      <c r="AA105" s="32">
        <v>0.45700000000000002</v>
      </c>
      <c r="AB105" s="32">
        <v>0.14948</v>
      </c>
      <c r="AC105" s="35">
        <v>1.2678</v>
      </c>
      <c r="AD105" s="147">
        <v>1089</v>
      </c>
      <c r="AE105" s="155">
        <v>0.18317191623999995</v>
      </c>
      <c r="AF105" s="11">
        <v>2.5000000000000001E-3</v>
      </c>
      <c r="AG105" s="11">
        <v>3.7000000000000002E-3</v>
      </c>
      <c r="AH105" s="11">
        <v>0.3448</v>
      </c>
      <c r="AI105" s="37">
        <v>0.34350000000000003</v>
      </c>
      <c r="AJ105" s="32" t="s">
        <v>75</v>
      </c>
      <c r="AK105" s="32">
        <v>0.78930920599999999</v>
      </c>
      <c r="AL105" s="32">
        <v>1.4907808120000001</v>
      </c>
      <c r="AM105" s="38" t="s">
        <v>75</v>
      </c>
      <c r="AN105" s="39" t="s">
        <v>75</v>
      </c>
      <c r="AO105" s="39" t="s">
        <v>75</v>
      </c>
      <c r="AP105" s="39">
        <v>1.6966643999999999E-2</v>
      </c>
      <c r="AQ105" s="40">
        <v>2.6083700000000001E-2</v>
      </c>
    </row>
    <row r="106" spans="2:44" x14ac:dyDescent="0.2">
      <c r="B106" s="54"/>
      <c r="C106" s="2">
        <v>1</v>
      </c>
      <c r="D106" s="2" t="s">
        <v>281</v>
      </c>
      <c r="E106" s="2">
        <v>17</v>
      </c>
      <c r="F106" s="2">
        <v>151</v>
      </c>
      <c r="G106" s="125" t="s">
        <v>283</v>
      </c>
      <c r="H106" s="55">
        <v>0</v>
      </c>
      <c r="I106" s="55">
        <v>0</v>
      </c>
      <c r="J106" s="55">
        <v>5</v>
      </c>
      <c r="K106" s="56" t="s">
        <v>68</v>
      </c>
      <c r="L106" s="138">
        <v>0.1</v>
      </c>
      <c r="M106" s="34">
        <v>1.76</v>
      </c>
      <c r="N106" s="55">
        <v>27</v>
      </c>
      <c r="O106" s="57">
        <f t="shared" si="3"/>
        <v>1004.1322314049585</v>
      </c>
      <c r="P106" s="104">
        <v>9.4492000000000007E-2</v>
      </c>
      <c r="Q106" s="105">
        <v>1.4854000000000001</v>
      </c>
      <c r="R106" s="105">
        <v>1.4111</v>
      </c>
      <c r="S106" s="105">
        <v>1.7808999999999999</v>
      </c>
      <c r="T106" s="100">
        <v>0.54700000000000004</v>
      </c>
      <c r="U106" s="32">
        <v>0.20544000000000001</v>
      </c>
      <c r="V106" s="103">
        <v>1.4792000000000001</v>
      </c>
      <c r="W106" s="100">
        <v>9.9808999999999995E-2</v>
      </c>
      <c r="X106" s="105">
        <v>1.5226</v>
      </c>
      <c r="Y106" s="105">
        <v>1.4488000000000001</v>
      </c>
      <c r="Z106" s="105">
        <v>1.7808999999999999</v>
      </c>
      <c r="AA106" s="100">
        <v>0.433</v>
      </c>
      <c r="AB106" s="100">
        <v>0.21039999999999998</v>
      </c>
      <c r="AC106" s="35">
        <v>1.5127999999999999</v>
      </c>
      <c r="AD106" s="147">
        <v>1096</v>
      </c>
      <c r="AE106" s="155">
        <v>0.27754653652</v>
      </c>
      <c r="AF106" s="11">
        <v>5.1200000000000002E-2</v>
      </c>
      <c r="AG106" s="11">
        <v>0.15770000000000001</v>
      </c>
      <c r="AH106" s="11">
        <v>1.3758999999999999</v>
      </c>
      <c r="AI106" s="37">
        <v>0.96550000000000002</v>
      </c>
      <c r="AJ106" s="32" t="s">
        <v>75</v>
      </c>
      <c r="AK106" s="32">
        <v>1.1490617079999998</v>
      </c>
      <c r="AL106" s="32">
        <v>1.8029860240000002</v>
      </c>
      <c r="AM106" s="38" t="s">
        <v>75</v>
      </c>
      <c r="AN106" s="39" t="s">
        <v>75</v>
      </c>
      <c r="AO106" s="39">
        <v>1.797236E-2</v>
      </c>
      <c r="AP106" s="39">
        <v>2.695111E-2</v>
      </c>
      <c r="AQ106" s="40">
        <v>4.0877900000000002E-2</v>
      </c>
    </row>
    <row r="107" spans="2:44" x14ac:dyDescent="0.2">
      <c r="B107" s="58"/>
      <c r="C107" s="59">
        <v>1</v>
      </c>
      <c r="D107" s="59" t="s">
        <v>282</v>
      </c>
      <c r="E107" s="59">
        <v>28</v>
      </c>
      <c r="F107" s="59">
        <v>152</v>
      </c>
      <c r="G107" s="127" t="s">
        <v>329</v>
      </c>
      <c r="H107" s="60">
        <v>0</v>
      </c>
      <c r="I107" s="60">
        <v>0</v>
      </c>
      <c r="J107" s="60">
        <v>5</v>
      </c>
      <c r="K107" s="61" t="s">
        <v>74</v>
      </c>
      <c r="L107" s="139">
        <v>0.15</v>
      </c>
      <c r="M107" s="62">
        <v>2.1560000000000001</v>
      </c>
      <c r="N107" s="60">
        <v>33</v>
      </c>
      <c r="O107" s="63">
        <f t="shared" si="3"/>
        <v>1001.855287569573</v>
      </c>
      <c r="P107" s="117">
        <v>0.13678999999999999</v>
      </c>
      <c r="Q107" s="115">
        <v>1.7242999999999999</v>
      </c>
      <c r="R107" s="115">
        <v>1.6094999999999999</v>
      </c>
      <c r="S107" s="115">
        <v>2.1558000000000002</v>
      </c>
      <c r="T107" s="116">
        <v>0.57899999999999996</v>
      </c>
      <c r="U107" s="116">
        <v>0.29355999999999999</v>
      </c>
      <c r="V107" s="118">
        <v>1.6943999999999999</v>
      </c>
      <c r="W107" s="116">
        <v>0.14724999999999999</v>
      </c>
      <c r="X107" s="120">
        <v>1.7502</v>
      </c>
      <c r="Y107" s="120">
        <v>1.6367</v>
      </c>
      <c r="Z107" s="120">
        <v>2.1558000000000002</v>
      </c>
      <c r="AA107" s="121">
        <v>0.40699999999999997</v>
      </c>
      <c r="AB107" s="116">
        <v>0.30771999999999999</v>
      </c>
      <c r="AC107" s="115">
        <v>1.7422</v>
      </c>
      <c r="AD107" s="148">
        <v>1210</v>
      </c>
      <c r="AE107" s="157">
        <v>0.4354424979599999</v>
      </c>
      <c r="AF107" s="68">
        <v>0.58350000000000002</v>
      </c>
      <c r="AG107" s="68">
        <v>1.8077000000000001</v>
      </c>
      <c r="AH107" s="68">
        <v>4.6154999999999999</v>
      </c>
      <c r="AI107" s="69">
        <v>3.4744999999999999</v>
      </c>
      <c r="AJ107" s="66">
        <v>1.0987132493400003</v>
      </c>
      <c r="AK107" s="66">
        <v>1.4425403140000002</v>
      </c>
      <c r="AL107" s="66">
        <v>2.1929343960000001</v>
      </c>
      <c r="AM107" s="70" t="s">
        <v>75</v>
      </c>
      <c r="AN107" s="71" t="s">
        <v>75</v>
      </c>
      <c r="AO107" s="71">
        <v>4.3130099999999998E-2</v>
      </c>
      <c r="AP107" s="71">
        <v>5.2949599999999999E-2</v>
      </c>
      <c r="AQ107" s="72">
        <v>6.7626699999999998E-2</v>
      </c>
    </row>
    <row r="108" spans="2:44" x14ac:dyDescent="0.2">
      <c r="B108" s="54" t="s">
        <v>59</v>
      </c>
      <c r="C108" s="2">
        <v>1</v>
      </c>
      <c r="D108" s="2" t="s">
        <v>284</v>
      </c>
      <c r="E108" s="2">
        <v>20</v>
      </c>
      <c r="F108" s="2">
        <v>153</v>
      </c>
      <c r="G108" s="125" t="s">
        <v>324</v>
      </c>
      <c r="H108" s="55">
        <v>0</v>
      </c>
      <c r="I108" s="55">
        <v>0</v>
      </c>
      <c r="J108" s="55">
        <v>10</v>
      </c>
      <c r="K108" s="56" t="s">
        <v>62</v>
      </c>
      <c r="L108" s="138">
        <v>7.0000000000000007E-2</v>
      </c>
      <c r="M108" s="34">
        <v>1.474</v>
      </c>
      <c r="N108" s="55">
        <v>23</v>
      </c>
      <c r="O108" s="57">
        <f t="shared" si="3"/>
        <v>1021.3395830763537</v>
      </c>
      <c r="P108" s="104">
        <v>6.7505999999999997E-2</v>
      </c>
      <c r="Q108" s="105">
        <v>1.2704</v>
      </c>
      <c r="R108" s="105">
        <v>1.2182999999999999</v>
      </c>
      <c r="S108" s="105">
        <v>1.4629000000000001</v>
      </c>
      <c r="T108" s="100">
        <v>0.496</v>
      </c>
      <c r="U108" s="32">
        <v>0.15051999999999999</v>
      </c>
      <c r="V108" s="103">
        <v>1.2353999999999998</v>
      </c>
      <c r="W108" s="100">
        <v>6.9303000000000003E-2</v>
      </c>
      <c r="X108" s="35">
        <v>1.3042</v>
      </c>
      <c r="Y108" s="35">
        <v>1.2531000000000001</v>
      </c>
      <c r="Z108" s="35">
        <v>1.4629000000000001</v>
      </c>
      <c r="AA108" s="32">
        <v>0.441</v>
      </c>
      <c r="AB108" s="32">
        <v>0.14898</v>
      </c>
      <c r="AC108" s="35">
        <v>1.2508000000000001</v>
      </c>
      <c r="AD108" s="147">
        <v>1102</v>
      </c>
      <c r="AE108" s="155">
        <v>0.17228240119999999</v>
      </c>
      <c r="AF108" s="11">
        <v>1.1999999999999999E-3</v>
      </c>
      <c r="AG108" s="11">
        <v>5.0000000000000001E-3</v>
      </c>
      <c r="AH108" s="11">
        <v>0.34350000000000003</v>
      </c>
      <c r="AI108" s="37">
        <v>0.3175</v>
      </c>
      <c r="AJ108" s="32" t="s">
        <v>75</v>
      </c>
      <c r="AK108" s="32">
        <v>0.76090631540000009</v>
      </c>
      <c r="AL108" s="32">
        <v>0.66998425960000008</v>
      </c>
      <c r="AM108" s="38">
        <v>0.9204859889</v>
      </c>
      <c r="AN108" s="39" t="s">
        <v>75</v>
      </c>
      <c r="AO108" s="39" t="s">
        <v>75</v>
      </c>
      <c r="AP108" s="39">
        <v>-1.8156448336000001E-2</v>
      </c>
      <c r="AQ108" s="40">
        <v>0.13945777731</v>
      </c>
    </row>
    <row r="109" spans="2:44" x14ac:dyDescent="0.2">
      <c r="B109" s="54"/>
      <c r="C109" s="2">
        <v>1</v>
      </c>
      <c r="D109" s="2" t="s">
        <v>285</v>
      </c>
      <c r="E109" s="2">
        <v>34</v>
      </c>
      <c r="F109" s="2">
        <v>154</v>
      </c>
      <c r="G109" s="125" t="s">
        <v>325</v>
      </c>
      <c r="H109" s="55">
        <v>0</v>
      </c>
      <c r="I109" s="55">
        <v>0</v>
      </c>
      <c r="J109" s="55">
        <v>10</v>
      </c>
      <c r="K109" s="56" t="s">
        <v>68</v>
      </c>
      <c r="L109" s="138">
        <v>0.1</v>
      </c>
      <c r="M109" s="34">
        <v>1.76</v>
      </c>
      <c r="N109" s="55">
        <v>27</v>
      </c>
      <c r="O109" s="57">
        <f t="shared" si="3"/>
        <v>1004.1322314049585</v>
      </c>
      <c r="P109" s="104">
        <v>9.4099000000000002E-2</v>
      </c>
      <c r="Q109" s="105">
        <v>1.4879</v>
      </c>
      <c r="R109" s="105">
        <v>1.4149</v>
      </c>
      <c r="S109" s="105">
        <v>1.7808999999999999</v>
      </c>
      <c r="T109" s="100">
        <v>0.55000000000000004</v>
      </c>
      <c r="U109" s="32">
        <v>0.21277999999999997</v>
      </c>
      <c r="V109" s="103">
        <v>1.4883999999999999</v>
      </c>
      <c r="W109" s="100">
        <v>9.8926E-2</v>
      </c>
      <c r="X109" s="105">
        <v>1.5311999999999999</v>
      </c>
      <c r="Y109" s="105">
        <v>1.4621999999999999</v>
      </c>
      <c r="Z109" s="105">
        <v>1.7808999999999999</v>
      </c>
      <c r="AA109" s="100">
        <v>0.42399999999999999</v>
      </c>
      <c r="AB109" s="32">
        <v>0.20792000000000002</v>
      </c>
      <c r="AC109" s="35">
        <v>1.5149999999999999</v>
      </c>
      <c r="AD109" s="147">
        <v>1094</v>
      </c>
      <c r="AE109" s="155">
        <v>0.26302749279999998</v>
      </c>
      <c r="AF109" s="11">
        <v>5.1200000000000002E-2</v>
      </c>
      <c r="AG109" s="11">
        <v>0.19639999999999999</v>
      </c>
      <c r="AH109" s="11">
        <v>1.3902000000000001</v>
      </c>
      <c r="AI109" s="37">
        <v>0.88049999999999995</v>
      </c>
      <c r="AJ109" s="32" t="s">
        <v>75</v>
      </c>
      <c r="AK109" s="32">
        <v>4.9974593019999993</v>
      </c>
      <c r="AL109" s="32">
        <v>1.233029384</v>
      </c>
      <c r="AM109" s="38">
        <v>1.4928874569999999</v>
      </c>
      <c r="AN109" s="39">
        <v>1.0452549E-2</v>
      </c>
      <c r="AO109" s="39">
        <v>1.7912190000000001E-2</v>
      </c>
      <c r="AP109" s="39">
        <v>2.615951E-2</v>
      </c>
      <c r="AQ109" s="40">
        <v>3.9561200000000005E-2</v>
      </c>
    </row>
    <row r="110" spans="2:44" x14ac:dyDescent="0.2">
      <c r="B110" s="54"/>
      <c r="C110" s="59">
        <v>1</v>
      </c>
      <c r="D110" s="2" t="s">
        <v>287</v>
      </c>
      <c r="E110" s="2">
        <v>25</v>
      </c>
      <c r="F110" s="2">
        <v>155</v>
      </c>
      <c r="G110" s="125" t="s">
        <v>286</v>
      </c>
      <c r="H110" s="55">
        <v>0</v>
      </c>
      <c r="I110" s="55">
        <v>0</v>
      </c>
      <c r="J110" s="55">
        <v>10</v>
      </c>
      <c r="K110" s="56" t="s">
        <v>74</v>
      </c>
      <c r="L110" s="138">
        <v>0.15</v>
      </c>
      <c r="M110" s="34">
        <v>2.1560000000000001</v>
      </c>
      <c r="N110" s="55">
        <v>33</v>
      </c>
      <c r="O110" s="57">
        <f t="shared" si="3"/>
        <v>1001.855287569573</v>
      </c>
      <c r="P110" s="117">
        <v>0.13658999999999999</v>
      </c>
      <c r="Q110" s="115">
        <v>1.7221</v>
      </c>
      <c r="R110" s="115">
        <v>1.6101000000000001</v>
      </c>
      <c r="S110" s="115">
        <v>2.1558000000000002</v>
      </c>
      <c r="T110" s="116">
        <v>0.57499999999999996</v>
      </c>
      <c r="U110" s="116">
        <v>0.29402000000000006</v>
      </c>
      <c r="V110" s="118">
        <v>1.7094</v>
      </c>
      <c r="W110" s="116">
        <v>0.14588000000000001</v>
      </c>
      <c r="X110" s="120">
        <v>1.7532000000000001</v>
      </c>
      <c r="Y110" s="120">
        <v>1.6439999999999999</v>
      </c>
      <c r="Z110" s="120">
        <v>2.1558000000000002</v>
      </c>
      <c r="AA110" s="121">
        <v>0.41</v>
      </c>
      <c r="AB110" s="116">
        <v>0.30663999999999997</v>
      </c>
      <c r="AC110" s="115">
        <v>1.7442</v>
      </c>
      <c r="AD110" s="148">
        <v>1200</v>
      </c>
      <c r="AE110" s="157">
        <v>0.43544246079999993</v>
      </c>
      <c r="AF110" s="68">
        <v>0.56669999999999998</v>
      </c>
      <c r="AG110" s="68">
        <v>1.7329000000000001</v>
      </c>
      <c r="AH110" s="68">
        <v>4.327</v>
      </c>
      <c r="AI110" s="69">
        <v>3.0373999999999999</v>
      </c>
      <c r="AJ110" s="66">
        <v>1.1253773229000001</v>
      </c>
      <c r="AK110" s="66">
        <v>4.9832556759999997</v>
      </c>
      <c r="AL110" s="66">
        <v>1.871031672</v>
      </c>
      <c r="AM110" s="70">
        <v>1.9799782699999999</v>
      </c>
      <c r="AN110" s="71">
        <v>2.59876E-2</v>
      </c>
      <c r="AO110" s="71">
        <v>4.47351E-2</v>
      </c>
      <c r="AP110" s="71">
        <v>5.31919E-2</v>
      </c>
      <c r="AQ110" s="72">
        <v>6.6506099999999999E-2</v>
      </c>
    </row>
    <row r="111" spans="2:44" x14ac:dyDescent="0.2">
      <c r="B111" s="81" t="s">
        <v>193</v>
      </c>
      <c r="C111" s="2">
        <v>1</v>
      </c>
      <c r="D111" s="74" t="s">
        <v>288</v>
      </c>
      <c r="E111" s="74">
        <v>24</v>
      </c>
      <c r="F111" s="74">
        <v>137</v>
      </c>
      <c r="G111" s="126" t="s">
        <v>326</v>
      </c>
      <c r="H111" s="75">
        <v>0</v>
      </c>
      <c r="I111" s="75">
        <v>0.3</v>
      </c>
      <c r="J111" s="75">
        <v>5</v>
      </c>
      <c r="K111" s="76" t="s">
        <v>62</v>
      </c>
      <c r="L111" s="140">
        <v>7.0000000000000007E-2</v>
      </c>
      <c r="M111" s="77">
        <v>1.474</v>
      </c>
      <c r="N111" s="75">
        <v>23</v>
      </c>
      <c r="O111" s="78">
        <f t="shared" si="3"/>
        <v>1021.3395830763537</v>
      </c>
      <c r="P111" s="104">
        <v>6.8753999999999996E-2</v>
      </c>
      <c r="Q111" s="105">
        <v>1.248</v>
      </c>
      <c r="R111" s="105">
        <v>1.1973</v>
      </c>
      <c r="S111" s="105">
        <v>1.4629000000000001</v>
      </c>
      <c r="T111" s="100">
        <v>0.44600000000000001</v>
      </c>
      <c r="U111" s="32">
        <v>0.14363999999999999</v>
      </c>
      <c r="V111" s="103">
        <v>1.2158</v>
      </c>
      <c r="W111" s="100">
        <v>6.4322000000000004E-2</v>
      </c>
      <c r="X111" s="35">
        <v>1.2293000000000001</v>
      </c>
      <c r="Y111" s="35">
        <v>1.1778999999999999</v>
      </c>
      <c r="Z111" s="35">
        <v>1.5169999999999999</v>
      </c>
      <c r="AA111" s="32">
        <v>0.47899999999999998</v>
      </c>
      <c r="AB111" s="32">
        <v>0.13806000000000002</v>
      </c>
      <c r="AC111" s="35">
        <v>1.2116</v>
      </c>
      <c r="AD111" s="147">
        <v>1118</v>
      </c>
      <c r="AE111" s="155">
        <v>0.22309963020000001</v>
      </c>
      <c r="AF111" s="11">
        <v>0</v>
      </c>
      <c r="AG111" s="11">
        <v>3.7000000000000002E-3</v>
      </c>
      <c r="AH111" s="11">
        <v>0.26040000000000002</v>
      </c>
      <c r="AI111" s="37">
        <v>0.24060000000000001</v>
      </c>
      <c r="AJ111" s="32" t="s">
        <v>75</v>
      </c>
      <c r="AK111" s="32">
        <v>0.74670317400000008</v>
      </c>
      <c r="AL111" s="32">
        <v>1.21159606</v>
      </c>
      <c r="AM111" s="38">
        <v>1.3240723379999999</v>
      </c>
      <c r="AN111" s="39" t="s">
        <v>75</v>
      </c>
      <c r="AO111" s="39" t="s">
        <v>75</v>
      </c>
      <c r="AP111" s="39">
        <v>1.0172798E-2</v>
      </c>
      <c r="AQ111" s="40">
        <v>2.0211199999999999E-2</v>
      </c>
    </row>
    <row r="112" spans="2:44" x14ac:dyDescent="0.2">
      <c r="B112" s="54"/>
      <c r="C112" s="2">
        <v>1</v>
      </c>
      <c r="D112" s="2" t="s">
        <v>289</v>
      </c>
      <c r="E112" s="2">
        <v>28</v>
      </c>
      <c r="F112" s="2">
        <v>138</v>
      </c>
      <c r="G112" s="125" t="s">
        <v>327</v>
      </c>
      <c r="H112" s="55">
        <v>0</v>
      </c>
      <c r="I112" s="55">
        <v>0.3</v>
      </c>
      <c r="J112" s="55">
        <v>5</v>
      </c>
      <c r="K112" s="56" t="s">
        <v>68</v>
      </c>
      <c r="L112" s="138">
        <v>0.1</v>
      </c>
      <c r="M112" s="34">
        <v>1.76</v>
      </c>
      <c r="N112" s="55">
        <v>27</v>
      </c>
      <c r="O112" s="57">
        <f t="shared" si="3"/>
        <v>1004.1322314049585</v>
      </c>
      <c r="P112" s="104">
        <v>9.6310999999999994E-2</v>
      </c>
      <c r="Q112" s="105">
        <v>1.4708000000000001</v>
      </c>
      <c r="R112" s="105">
        <v>1.3949</v>
      </c>
      <c r="S112" s="105">
        <v>1.7808999999999999</v>
      </c>
      <c r="T112" s="100">
        <v>0.53600000000000003</v>
      </c>
      <c r="U112" s="32">
        <v>0.20125999999999999</v>
      </c>
      <c r="V112" s="103">
        <v>1.4702</v>
      </c>
      <c r="W112" s="100">
        <v>9.5175999999999997E-2</v>
      </c>
      <c r="X112" s="105">
        <v>1.48</v>
      </c>
      <c r="Y112" s="105">
        <v>1.4017999999999999</v>
      </c>
      <c r="Z112" s="105">
        <v>1.7067000000000001</v>
      </c>
      <c r="AA112" s="100">
        <v>0.50900000000000001</v>
      </c>
      <c r="AB112" s="32">
        <v>0.19817999999999997</v>
      </c>
      <c r="AC112" s="35">
        <v>1.4814000000000001</v>
      </c>
      <c r="AD112" s="147">
        <v>1121</v>
      </c>
      <c r="AE112" s="155">
        <v>0.30114027520000003</v>
      </c>
      <c r="AF112" s="11">
        <v>2.92E-2</v>
      </c>
      <c r="AG112" s="11">
        <v>0.1024</v>
      </c>
      <c r="AH112" s="11">
        <v>1.2076</v>
      </c>
      <c r="AI112" s="37">
        <v>1.3532</v>
      </c>
      <c r="AJ112" s="32" t="s">
        <v>75</v>
      </c>
      <c r="AK112" s="32">
        <v>0.95024971199999997</v>
      </c>
      <c r="AL112" s="32">
        <v>1.595746068</v>
      </c>
      <c r="AM112" s="38">
        <v>1.6056084609999999</v>
      </c>
      <c r="AN112" s="39">
        <v>1.0325957E-2</v>
      </c>
      <c r="AO112" s="39">
        <v>1.7190919999999998E-2</v>
      </c>
      <c r="AP112" s="39">
        <v>2.0901980000000001E-2</v>
      </c>
      <c r="AQ112" s="40">
        <v>3.6612800000000001E-2</v>
      </c>
    </row>
    <row r="113" spans="2:44" x14ac:dyDescent="0.2">
      <c r="B113" s="58"/>
      <c r="C113" s="59">
        <v>1</v>
      </c>
      <c r="D113" s="59" t="s">
        <v>291</v>
      </c>
      <c r="E113" s="59">
        <v>34</v>
      </c>
      <c r="F113" s="59">
        <v>140</v>
      </c>
      <c r="G113" s="127" t="s">
        <v>290</v>
      </c>
      <c r="H113" s="60">
        <v>0</v>
      </c>
      <c r="I113" s="60">
        <v>0.3</v>
      </c>
      <c r="J113" s="60">
        <v>5</v>
      </c>
      <c r="K113" s="61" t="s">
        <v>74</v>
      </c>
      <c r="L113" s="139">
        <v>0.15</v>
      </c>
      <c r="M113" s="62">
        <v>2.1560000000000001</v>
      </c>
      <c r="N113" s="60">
        <v>33</v>
      </c>
      <c r="O113" s="63">
        <f t="shared" si="3"/>
        <v>1001.855287569573</v>
      </c>
      <c r="P113" s="117">
        <v>0.14202000000000001</v>
      </c>
      <c r="Q113" s="115">
        <v>1.7275</v>
      </c>
      <c r="R113" s="115">
        <v>1.6136999999999999</v>
      </c>
      <c r="S113" s="115">
        <v>2.1558000000000002</v>
      </c>
      <c r="T113" s="116">
        <v>0.60699999999999998</v>
      </c>
      <c r="U113" s="116">
        <v>0.30514000000000002</v>
      </c>
      <c r="V113" s="118">
        <v>1.6966000000000001</v>
      </c>
      <c r="W113" s="116">
        <v>0.14223</v>
      </c>
      <c r="X113" s="120">
        <v>1.7553000000000001</v>
      </c>
      <c r="Y113" s="120">
        <v>1.635</v>
      </c>
      <c r="Z113" s="120">
        <v>2.1558000000000002</v>
      </c>
      <c r="AA113" s="121">
        <v>0.48499999999999999</v>
      </c>
      <c r="AB113" s="116">
        <v>0.30511999999999995</v>
      </c>
      <c r="AC113" s="115">
        <v>1.7258000000000002</v>
      </c>
      <c r="AD113" s="148">
        <v>1229</v>
      </c>
      <c r="AE113" s="157">
        <v>0.44633182719999998</v>
      </c>
      <c r="AF113" s="68">
        <v>0.74839999999999995</v>
      </c>
      <c r="AG113" s="68">
        <v>0.7026</v>
      </c>
      <c r="AH113" s="68">
        <v>4.8251999999999997</v>
      </c>
      <c r="AI113" s="69">
        <v>4.8021000000000003</v>
      </c>
      <c r="AJ113" s="66">
        <v>1.0720499037000002</v>
      </c>
      <c r="AK113" s="66">
        <v>1.1395926239999998</v>
      </c>
      <c r="AL113" s="66">
        <v>2.3203017679999998</v>
      </c>
      <c r="AM113" s="70">
        <v>2.4189141739999998</v>
      </c>
      <c r="AN113" s="71">
        <v>2.595165E-2</v>
      </c>
      <c r="AO113" s="71">
        <v>4.1707099999999997E-2</v>
      </c>
      <c r="AP113" s="71">
        <v>4.5434530000000001E-2</v>
      </c>
      <c r="AQ113" s="72">
        <v>7.1693300000000001E-2</v>
      </c>
    </row>
    <row r="114" spans="2:44" x14ac:dyDescent="0.2">
      <c r="B114" s="81" t="s">
        <v>130</v>
      </c>
      <c r="C114" s="2">
        <v>1</v>
      </c>
      <c r="D114" s="74" t="s">
        <v>292</v>
      </c>
      <c r="E114" s="74">
        <v>24</v>
      </c>
      <c r="F114" s="74">
        <v>121</v>
      </c>
      <c r="G114" s="75" t="s">
        <v>293</v>
      </c>
      <c r="H114" s="75">
        <v>0</v>
      </c>
      <c r="I114" s="75">
        <v>0.3</v>
      </c>
      <c r="J114" s="75">
        <v>10</v>
      </c>
      <c r="K114" s="76" t="s">
        <v>62</v>
      </c>
      <c r="L114" s="140">
        <v>7.0000000000000007E-2</v>
      </c>
      <c r="M114" s="77">
        <v>1.474</v>
      </c>
      <c r="N114" s="75">
        <v>23</v>
      </c>
      <c r="O114" s="78">
        <f t="shared" si="3"/>
        <v>1021.3395830763537</v>
      </c>
      <c r="P114" s="104">
        <v>5.0706000000000001E-2</v>
      </c>
      <c r="Q114" s="105">
        <v>1.0570999999999999</v>
      </c>
      <c r="R114" s="105">
        <v>1.0148999999999999</v>
      </c>
      <c r="S114" s="105">
        <v>1.2412000000000001</v>
      </c>
      <c r="T114" s="100">
        <v>0.40600000000000003</v>
      </c>
      <c r="U114" s="32">
        <v>0.10438600000000001</v>
      </c>
      <c r="V114" s="103">
        <v>1.0090399999999999</v>
      </c>
      <c r="W114" s="100">
        <v>5.0078999999999999E-2</v>
      </c>
      <c r="X114" s="35">
        <v>1.0662</v>
      </c>
      <c r="Y114" s="35">
        <v>1.0232000000000001</v>
      </c>
      <c r="Z114" s="35">
        <v>1.2047000000000001</v>
      </c>
      <c r="AA114" s="32">
        <v>0.441</v>
      </c>
      <c r="AB114" s="32">
        <v>0.10716000000000001</v>
      </c>
      <c r="AC114" s="35">
        <v>1.0165999999999999</v>
      </c>
      <c r="AD114" s="147">
        <v>1273</v>
      </c>
      <c r="AE114" s="155">
        <v>0.14505898519999999</v>
      </c>
      <c r="AF114" s="11">
        <v>0</v>
      </c>
      <c r="AG114" s="11">
        <v>0</v>
      </c>
      <c r="AH114" s="11">
        <v>6.1499999999999999E-2</v>
      </c>
      <c r="AI114" s="37">
        <v>7.9000000000000008E-3</v>
      </c>
      <c r="AJ114" s="32" t="s">
        <v>75</v>
      </c>
      <c r="AK114" s="32">
        <v>1.078058116</v>
      </c>
      <c r="AL114" s="32" t="s">
        <v>75</v>
      </c>
      <c r="AM114" s="38">
        <v>3.725577345</v>
      </c>
      <c r="AN114" s="39">
        <v>2.656567E-2</v>
      </c>
      <c r="AO114" s="39">
        <v>2.77097E-2</v>
      </c>
      <c r="AP114" s="39" t="s">
        <v>75</v>
      </c>
      <c r="AQ114" s="40" t="s">
        <v>75</v>
      </c>
    </row>
    <row r="115" spans="2:44" x14ac:dyDescent="0.2">
      <c r="B115" s="54"/>
      <c r="C115" s="2">
        <v>1</v>
      </c>
      <c r="D115" s="2" t="s">
        <v>294</v>
      </c>
      <c r="E115" s="2">
        <v>28</v>
      </c>
      <c r="F115" s="2">
        <v>122</v>
      </c>
      <c r="G115" s="125" t="s">
        <v>296</v>
      </c>
      <c r="H115" s="55">
        <v>0</v>
      </c>
      <c r="I115" s="55">
        <v>0.3</v>
      </c>
      <c r="J115" s="55">
        <v>10</v>
      </c>
      <c r="K115" s="56" t="s">
        <v>68</v>
      </c>
      <c r="L115" s="138">
        <v>0.1</v>
      </c>
      <c r="M115" s="34">
        <v>1.76</v>
      </c>
      <c r="N115" s="55">
        <v>27</v>
      </c>
      <c r="O115" s="57">
        <f t="shared" si="3"/>
        <v>1004.1322314049585</v>
      </c>
      <c r="P115" s="104">
        <v>9.4818E-2</v>
      </c>
      <c r="Q115" s="105">
        <v>1.4568000000000001</v>
      </c>
      <c r="R115" s="105">
        <v>1.3781000000000001</v>
      </c>
      <c r="S115" s="105">
        <v>1.7808999999999999</v>
      </c>
      <c r="T115" s="100">
        <v>0.501</v>
      </c>
      <c r="U115" s="32">
        <v>0.20247999999999999</v>
      </c>
      <c r="V115" s="103">
        <v>1.4392</v>
      </c>
      <c r="W115" s="100">
        <v>9.3962000000000004E-2</v>
      </c>
      <c r="X115" s="105">
        <v>1.4730000000000001</v>
      </c>
      <c r="Y115" s="105">
        <v>1.3918999999999999</v>
      </c>
      <c r="Z115" s="105">
        <v>1.7067000000000001</v>
      </c>
      <c r="AA115" s="100">
        <v>0.51200000000000001</v>
      </c>
      <c r="AB115" s="32">
        <v>0.20505999999999996</v>
      </c>
      <c r="AC115" s="35">
        <v>1.4651999999999998</v>
      </c>
      <c r="AD115" s="147">
        <v>1325</v>
      </c>
      <c r="AE115" s="155">
        <v>0.56598266240000006</v>
      </c>
      <c r="AF115" s="11">
        <v>2.75E-2</v>
      </c>
      <c r="AG115" s="11">
        <v>8.4400000000000003E-2</v>
      </c>
      <c r="AH115" s="11">
        <v>1.1768000000000001</v>
      </c>
      <c r="AI115" s="37">
        <v>1.2666999999999999</v>
      </c>
      <c r="AJ115" s="32" t="s">
        <v>75</v>
      </c>
      <c r="AK115" s="32">
        <v>9.9949186039999987</v>
      </c>
      <c r="AL115" s="32">
        <v>2.2626316320000002</v>
      </c>
      <c r="AM115" s="38">
        <v>2.7024308530000001</v>
      </c>
      <c r="AN115" s="39" t="s">
        <v>75</v>
      </c>
      <c r="AO115" s="39">
        <v>3.0175340000000002E-2</v>
      </c>
      <c r="AP115" s="39">
        <v>4.5241520000000007E-2</v>
      </c>
      <c r="AQ115" s="40">
        <v>7.4154899999999996E-2</v>
      </c>
    </row>
    <row r="116" spans="2:44" x14ac:dyDescent="0.2">
      <c r="B116" s="58"/>
      <c r="C116" s="59">
        <v>1</v>
      </c>
      <c r="D116" s="59" t="s">
        <v>295</v>
      </c>
      <c r="E116" s="59">
        <v>34</v>
      </c>
      <c r="F116" s="59">
        <v>123</v>
      </c>
      <c r="G116" s="127" t="s">
        <v>328</v>
      </c>
      <c r="H116" s="60">
        <v>0</v>
      </c>
      <c r="I116" s="60">
        <v>0.3</v>
      </c>
      <c r="J116" s="60">
        <v>10</v>
      </c>
      <c r="K116" s="61" t="s">
        <v>74</v>
      </c>
      <c r="L116" s="139">
        <v>0.15</v>
      </c>
      <c r="M116" s="62">
        <v>2.1560000000000001</v>
      </c>
      <c r="N116" s="60">
        <v>33</v>
      </c>
      <c r="O116" s="63">
        <f t="shared" si="3"/>
        <v>1001.855287569573</v>
      </c>
      <c r="P116" s="117">
        <v>0.14188000000000001</v>
      </c>
      <c r="Q116" s="115">
        <v>1.7387999999999999</v>
      </c>
      <c r="R116" s="115">
        <v>1.6234</v>
      </c>
      <c r="S116" s="115">
        <v>2.1558000000000002</v>
      </c>
      <c r="T116" s="116">
        <v>0.58199999999999996</v>
      </c>
      <c r="U116" s="116">
        <v>0.29699999999999999</v>
      </c>
      <c r="V116" s="118">
        <v>1.7108000000000001</v>
      </c>
      <c r="W116" s="116">
        <v>0.1444</v>
      </c>
      <c r="X116" s="120">
        <v>1.7692000000000001</v>
      </c>
      <c r="Y116" s="120">
        <v>1.6486000000000001</v>
      </c>
      <c r="Z116" s="120">
        <v>2.1558000000000002</v>
      </c>
      <c r="AA116" s="121">
        <v>0.49399999999999999</v>
      </c>
      <c r="AB116" s="116">
        <v>0.29798000000000002</v>
      </c>
      <c r="AC116" s="115">
        <v>1.7233999999999998</v>
      </c>
      <c r="AD116" s="148">
        <v>1403</v>
      </c>
      <c r="AE116" s="157">
        <v>0.4517765104</v>
      </c>
      <c r="AF116" s="68">
        <v>0.76680000000000004</v>
      </c>
      <c r="AG116" s="68">
        <v>0.69240000000000002</v>
      </c>
      <c r="AH116" s="68">
        <v>5.0719000000000003</v>
      </c>
      <c r="AI116" s="69">
        <v>4.6257000000000001</v>
      </c>
      <c r="AJ116" s="66">
        <v>1.1431531293000001</v>
      </c>
      <c r="AK116" s="66">
        <v>4.9974593019999993</v>
      </c>
      <c r="AL116" s="66">
        <v>1.9600454320000005</v>
      </c>
      <c r="AM116" s="70">
        <v>2.1762006810000001</v>
      </c>
      <c r="AN116" s="71" t="s">
        <v>75</v>
      </c>
      <c r="AO116" s="71">
        <v>4.0438000000000002E-2</v>
      </c>
      <c r="AP116" s="71">
        <v>4.8655629999999998E-2</v>
      </c>
      <c r="AQ116" s="72">
        <v>7.2442699999999999E-2</v>
      </c>
    </row>
    <row r="117" spans="2:44" x14ac:dyDescent="0.2">
      <c r="B117" s="54" t="s">
        <v>143</v>
      </c>
      <c r="C117" s="2">
        <v>2</v>
      </c>
      <c r="D117" s="2" t="s">
        <v>297</v>
      </c>
      <c r="E117" s="2">
        <v>24</v>
      </c>
      <c r="F117" s="2">
        <v>186</v>
      </c>
      <c r="G117" s="2" t="s">
        <v>298</v>
      </c>
      <c r="H117" s="2">
        <v>-30</v>
      </c>
      <c r="I117" s="2">
        <v>0</v>
      </c>
      <c r="J117" s="2">
        <v>5</v>
      </c>
      <c r="K117" s="2" t="s">
        <v>62</v>
      </c>
      <c r="L117" s="138">
        <v>7.0000000000000007E-2</v>
      </c>
      <c r="M117" s="34">
        <v>1.474</v>
      </c>
      <c r="N117" s="55">
        <v>23</v>
      </c>
      <c r="O117" s="57">
        <f t="shared" si="3"/>
        <v>1021.3395830763537</v>
      </c>
      <c r="P117" s="104">
        <v>7.5706999999999997E-2</v>
      </c>
      <c r="Q117" s="105">
        <v>1.2410000000000001</v>
      </c>
      <c r="R117" s="105">
        <v>1.1957</v>
      </c>
      <c r="S117" s="105">
        <v>1.4629000000000001</v>
      </c>
      <c r="T117" s="100">
        <v>0.61399999999999999</v>
      </c>
      <c r="U117" s="32">
        <v>0.16777999999999998</v>
      </c>
      <c r="V117" s="103">
        <v>1.2566000000000002</v>
      </c>
      <c r="W117" s="100">
        <v>8.1183000000000005E-2</v>
      </c>
      <c r="X117" s="35">
        <v>1.2578</v>
      </c>
      <c r="Y117" s="35">
        <v>1.2111000000000001</v>
      </c>
      <c r="Z117" s="35">
        <v>1.4629000000000001</v>
      </c>
      <c r="AA117" s="32">
        <v>0.60899999999999999</v>
      </c>
      <c r="AB117" s="32">
        <v>0.1726</v>
      </c>
      <c r="AC117" s="35">
        <v>1.2652000000000001</v>
      </c>
      <c r="AD117" s="147">
        <v>1080</v>
      </c>
      <c r="AE117" s="158">
        <v>0.23037862240000001</v>
      </c>
      <c r="AF117" s="11">
        <v>4.4000000000000003E-3</v>
      </c>
      <c r="AG117" s="11">
        <v>2.8999999999999998E-3</v>
      </c>
      <c r="AH117" s="11">
        <v>0.25019999999999998</v>
      </c>
      <c r="AI117" s="37">
        <v>0.25609999999999999</v>
      </c>
      <c r="AJ117" s="32" t="s">
        <v>75</v>
      </c>
      <c r="AK117" s="32" t="s">
        <v>75</v>
      </c>
      <c r="AL117" s="32">
        <v>0.7308857860000002</v>
      </c>
      <c r="AM117" s="38">
        <v>0.96314284490000002</v>
      </c>
      <c r="AN117" s="39" t="s">
        <v>75</v>
      </c>
      <c r="AO117" s="39" t="s">
        <v>75</v>
      </c>
      <c r="AP117" s="39">
        <v>1.2449129999999999E-2</v>
      </c>
      <c r="AQ117" s="40">
        <v>1.8647520000000001E-2</v>
      </c>
    </row>
    <row r="118" spans="2:44" x14ac:dyDescent="0.2">
      <c r="B118" s="54"/>
      <c r="C118" s="2">
        <v>2</v>
      </c>
      <c r="D118" s="2" t="s">
        <v>299</v>
      </c>
      <c r="E118" s="2">
        <v>28</v>
      </c>
      <c r="F118" s="2">
        <v>187</v>
      </c>
      <c r="G118" s="2" t="s">
        <v>300</v>
      </c>
      <c r="H118" s="2">
        <v>-30</v>
      </c>
      <c r="I118" s="2">
        <v>0</v>
      </c>
      <c r="J118" s="2">
        <v>5</v>
      </c>
      <c r="K118" s="2" t="s">
        <v>68</v>
      </c>
      <c r="L118" s="138">
        <v>0.1</v>
      </c>
      <c r="M118" s="34">
        <v>1.76</v>
      </c>
      <c r="N118" s="55">
        <v>27</v>
      </c>
      <c r="O118" s="57">
        <f t="shared" si="3"/>
        <v>1004.1322314049585</v>
      </c>
      <c r="P118" s="104">
        <v>0.10667</v>
      </c>
      <c r="Q118" s="105">
        <v>1.4783999999999999</v>
      </c>
      <c r="R118" s="105">
        <v>1.4036999999999999</v>
      </c>
      <c r="S118" s="105">
        <v>1.7808999999999999</v>
      </c>
      <c r="T118" s="100">
        <v>0.61</v>
      </c>
      <c r="U118" s="32">
        <v>0.23854000000000003</v>
      </c>
      <c r="V118" s="103">
        <v>1.4678</v>
      </c>
      <c r="W118" s="100">
        <v>0.10752</v>
      </c>
      <c r="X118" s="105">
        <v>1.4351</v>
      </c>
      <c r="Y118" s="105">
        <v>1.3635999999999999</v>
      </c>
      <c r="Z118" s="105">
        <v>1.7067000000000001</v>
      </c>
      <c r="AA118" s="100">
        <v>0.67900000000000005</v>
      </c>
      <c r="AB118" s="32">
        <v>0.23913999999999999</v>
      </c>
      <c r="AC118" s="35">
        <v>1.4582000000000002</v>
      </c>
      <c r="AD118" s="147">
        <v>1113</v>
      </c>
      <c r="AE118" s="158">
        <v>0.30478929279999994</v>
      </c>
      <c r="AF118" s="11">
        <v>6.6600000000000006E-2</v>
      </c>
      <c r="AG118" s="11">
        <v>7.1499999999999994E-2</v>
      </c>
      <c r="AH118" s="11">
        <v>1.5223</v>
      </c>
      <c r="AI118" s="37">
        <v>1.0032000000000001</v>
      </c>
      <c r="AJ118" s="32">
        <v>0.68986924718999998</v>
      </c>
      <c r="AK118" s="32">
        <v>0.99285089799999982</v>
      </c>
      <c r="AL118" s="32">
        <v>1.1290885535999999</v>
      </c>
      <c r="AM118" s="38">
        <v>1.440898322</v>
      </c>
      <c r="AN118" s="39" t="s">
        <v>75</v>
      </c>
      <c r="AO118" s="39">
        <v>1.6532939999999999E-2</v>
      </c>
      <c r="AP118" s="39">
        <v>2.1915509999999999E-2</v>
      </c>
      <c r="AQ118" s="40">
        <v>3.2910399999999999E-2</v>
      </c>
    </row>
    <row r="119" spans="2:44" x14ac:dyDescent="0.2">
      <c r="B119" s="54"/>
      <c r="C119" s="59">
        <v>2</v>
      </c>
      <c r="D119" s="2" t="s">
        <v>301</v>
      </c>
      <c r="E119" s="2">
        <v>34</v>
      </c>
      <c r="F119" s="2">
        <v>188</v>
      </c>
      <c r="G119" s="2" t="s">
        <v>302</v>
      </c>
      <c r="H119" s="2">
        <v>-30</v>
      </c>
      <c r="I119" s="2">
        <v>0</v>
      </c>
      <c r="J119" s="2">
        <v>5</v>
      </c>
      <c r="K119" s="2" t="s">
        <v>74</v>
      </c>
      <c r="L119" s="138">
        <v>0.15</v>
      </c>
      <c r="M119" s="34">
        <v>2.1560000000000001</v>
      </c>
      <c r="N119" s="55">
        <v>33</v>
      </c>
      <c r="O119" s="57">
        <f t="shared" si="3"/>
        <v>1001.855287569573</v>
      </c>
      <c r="P119" s="117">
        <v>0.15816</v>
      </c>
      <c r="Q119" s="115">
        <v>1.7233000000000001</v>
      </c>
      <c r="R119" s="115">
        <v>1.6032999999999999</v>
      </c>
      <c r="S119" s="115">
        <v>2.1558000000000002</v>
      </c>
      <c r="T119" s="116">
        <v>0.55300000000000005</v>
      </c>
      <c r="U119" s="116">
        <v>0.31049999999999994</v>
      </c>
      <c r="V119" s="118">
        <v>1.6944000000000004</v>
      </c>
      <c r="W119" s="116">
        <v>0.14410999999999999</v>
      </c>
      <c r="X119" s="120">
        <v>1.6523000000000001</v>
      </c>
      <c r="Y119" s="120">
        <v>1.5326</v>
      </c>
      <c r="Z119" s="120">
        <v>2.048</v>
      </c>
      <c r="AA119" s="121">
        <v>0.69799999999999995</v>
      </c>
      <c r="AB119" s="116">
        <v>0.30758000000000002</v>
      </c>
      <c r="AC119" s="115">
        <v>1.643</v>
      </c>
      <c r="AD119" s="148">
        <v>1230</v>
      </c>
      <c r="AE119" s="159">
        <v>0.42457269479999998</v>
      </c>
      <c r="AF119" s="68">
        <v>0.51439999999999997</v>
      </c>
      <c r="AG119" s="68">
        <v>0.63780000000000003</v>
      </c>
      <c r="AH119" s="68">
        <v>5.0663</v>
      </c>
      <c r="AI119" s="69">
        <v>3.3932000000000002</v>
      </c>
      <c r="AJ119" s="66">
        <v>1.1964805485000001</v>
      </c>
      <c r="AK119" s="66">
        <v>1.281599808</v>
      </c>
      <c r="AL119" s="66">
        <v>1.5366607868000002</v>
      </c>
      <c r="AM119" s="70">
        <v>1.6499190999</v>
      </c>
      <c r="AN119" s="71">
        <v>1.6790039999999999E-2</v>
      </c>
      <c r="AO119" s="71">
        <v>3.2133599999999998E-2</v>
      </c>
      <c r="AP119" s="71">
        <v>3.7816259999999997E-2</v>
      </c>
      <c r="AQ119" s="72">
        <v>5.3831900000000002E-2</v>
      </c>
    </row>
    <row r="120" spans="2:44" x14ac:dyDescent="0.2">
      <c r="B120" s="81" t="s">
        <v>143</v>
      </c>
      <c r="C120" s="2">
        <v>2</v>
      </c>
      <c r="D120" s="74" t="s">
        <v>303</v>
      </c>
      <c r="E120" s="74">
        <v>24</v>
      </c>
      <c r="F120" s="74">
        <v>189</v>
      </c>
      <c r="G120" s="74" t="s">
        <v>304</v>
      </c>
      <c r="H120" s="74">
        <v>-30</v>
      </c>
      <c r="I120" s="74">
        <v>0</v>
      </c>
      <c r="J120" s="74">
        <v>10</v>
      </c>
      <c r="K120" s="74" t="s">
        <v>62</v>
      </c>
      <c r="L120" s="140">
        <v>7.0000000000000007E-2</v>
      </c>
      <c r="M120" s="77">
        <v>1.474</v>
      </c>
      <c r="N120" s="75">
        <v>23</v>
      </c>
      <c r="O120" s="78">
        <f t="shared" si="3"/>
        <v>1021.3395830763537</v>
      </c>
      <c r="P120" s="104">
        <v>7.4751999999999999E-2</v>
      </c>
      <c r="Q120" s="105">
        <v>1.2532000000000001</v>
      </c>
      <c r="R120" s="105">
        <v>1.2070000000000001</v>
      </c>
      <c r="S120" s="105">
        <v>1.4629000000000001</v>
      </c>
      <c r="T120" s="100">
        <v>0.60699999999999998</v>
      </c>
      <c r="U120" s="32">
        <v>0.16832</v>
      </c>
      <c r="V120" s="103">
        <v>1.2467999999999999</v>
      </c>
      <c r="W120" s="100">
        <v>8.1315999999999999E-2</v>
      </c>
      <c r="X120" s="35">
        <v>1.2629999999999999</v>
      </c>
      <c r="Y120" s="35">
        <v>1.2163999999999999</v>
      </c>
      <c r="Z120" s="35">
        <v>1.4629000000000001</v>
      </c>
      <c r="AA120" s="32">
        <v>0.58699999999999997</v>
      </c>
      <c r="AB120" s="32">
        <v>0.16852000000000003</v>
      </c>
      <c r="AC120" s="35">
        <v>1.2635999999999998</v>
      </c>
      <c r="AD120" s="147">
        <v>1085</v>
      </c>
      <c r="AE120" s="158">
        <v>0.22311904479999994</v>
      </c>
      <c r="AF120" s="11">
        <v>4.4000000000000003E-3</v>
      </c>
      <c r="AG120" s="11">
        <v>4.4000000000000003E-3</v>
      </c>
      <c r="AH120" s="11">
        <v>0.35120000000000001</v>
      </c>
      <c r="AI120" s="37">
        <v>0.32050000000000001</v>
      </c>
      <c r="AJ120" s="32" t="s">
        <v>75</v>
      </c>
      <c r="AK120" s="32">
        <v>1.0023199819999997</v>
      </c>
      <c r="AL120" s="32">
        <v>0.79178731239999989</v>
      </c>
      <c r="AM120" s="38">
        <v>1.0399247489999999</v>
      </c>
      <c r="AN120" s="39" t="s">
        <v>75</v>
      </c>
      <c r="AO120" s="39" t="s">
        <v>75</v>
      </c>
      <c r="AP120" s="39">
        <v>1.2672620000000001E-2</v>
      </c>
      <c r="AQ120" s="40">
        <v>1.9287520000000002E-2</v>
      </c>
    </row>
    <row r="121" spans="2:44" x14ac:dyDescent="0.2">
      <c r="B121" s="54"/>
      <c r="C121" s="2">
        <v>2</v>
      </c>
      <c r="D121" s="2" t="s">
        <v>305</v>
      </c>
      <c r="E121" s="2">
        <v>28</v>
      </c>
      <c r="F121" s="2">
        <v>190</v>
      </c>
      <c r="G121" s="2" t="s">
        <v>306</v>
      </c>
      <c r="H121" s="2">
        <v>-30</v>
      </c>
      <c r="I121" s="2">
        <v>0</v>
      </c>
      <c r="J121" s="2">
        <v>10</v>
      </c>
      <c r="K121" s="2" t="s">
        <v>68</v>
      </c>
      <c r="L121" s="138">
        <v>0.1</v>
      </c>
      <c r="M121" s="34">
        <v>1.76</v>
      </c>
      <c r="N121" s="55">
        <v>27</v>
      </c>
      <c r="O121" s="57">
        <f t="shared" si="3"/>
        <v>1004.1322314049585</v>
      </c>
      <c r="P121" s="104">
        <v>0.10592</v>
      </c>
      <c r="Q121" s="105">
        <v>1.4859</v>
      </c>
      <c r="R121" s="105">
        <v>1.4124000000000001</v>
      </c>
      <c r="S121" s="105">
        <v>1.7808999999999999</v>
      </c>
      <c r="T121" s="100">
        <v>0.62</v>
      </c>
      <c r="U121" s="32">
        <v>0.24349999999999999</v>
      </c>
      <c r="V121" s="103">
        <v>1.4777999999999998</v>
      </c>
      <c r="W121" s="100">
        <v>0.10716000000000001</v>
      </c>
      <c r="X121" s="105">
        <v>1.4394</v>
      </c>
      <c r="Y121" s="105">
        <v>1.3694</v>
      </c>
      <c r="Z121" s="105">
        <v>1.7067000000000001</v>
      </c>
      <c r="AA121" s="100">
        <v>0.66</v>
      </c>
      <c r="AB121" s="32">
        <v>0.23749999999999999</v>
      </c>
      <c r="AC121" s="35">
        <v>1.4620000000000002</v>
      </c>
      <c r="AD121" s="147">
        <v>1111</v>
      </c>
      <c r="AE121" s="158">
        <v>0.30115950399999986</v>
      </c>
      <c r="AF121" s="11">
        <v>0.106</v>
      </c>
      <c r="AG121" s="11">
        <v>8.5000000000000006E-2</v>
      </c>
      <c r="AH121" s="11">
        <v>1.6186</v>
      </c>
      <c r="AI121" s="37">
        <v>1.0535000000000001</v>
      </c>
      <c r="AJ121" s="32">
        <v>0.74319657540000006</v>
      </c>
      <c r="AK121" s="32">
        <v>2.0579047779999997</v>
      </c>
      <c r="AL121" s="32">
        <v>1.166566416</v>
      </c>
      <c r="AM121" s="38">
        <v>1.3555863567999999</v>
      </c>
      <c r="AN121" s="39" t="s">
        <v>75</v>
      </c>
      <c r="AO121" s="39">
        <v>1.7015869999999999E-2</v>
      </c>
      <c r="AP121" s="39">
        <v>2.210852E-2</v>
      </c>
      <c r="AQ121" s="40">
        <v>3.3812200000000001E-2</v>
      </c>
    </row>
    <row r="122" spans="2:44" x14ac:dyDescent="0.2">
      <c r="B122" s="58"/>
      <c r="C122" s="59">
        <v>2</v>
      </c>
      <c r="D122" s="59" t="s">
        <v>307</v>
      </c>
      <c r="E122" s="59">
        <v>34</v>
      </c>
      <c r="F122" s="59">
        <v>191</v>
      </c>
      <c r="G122" s="59" t="s">
        <v>308</v>
      </c>
      <c r="H122" s="59">
        <v>-30</v>
      </c>
      <c r="I122" s="59">
        <v>0</v>
      </c>
      <c r="J122" s="59">
        <v>10</v>
      </c>
      <c r="K122" s="59" t="s">
        <v>74</v>
      </c>
      <c r="L122" s="139">
        <v>0.15</v>
      </c>
      <c r="M122" s="62">
        <v>2.1560000000000001</v>
      </c>
      <c r="N122" s="60">
        <v>33</v>
      </c>
      <c r="O122" s="63">
        <f t="shared" si="3"/>
        <v>1001.855287569573</v>
      </c>
      <c r="P122" s="117">
        <v>0.15697</v>
      </c>
      <c r="Q122" s="115">
        <v>1.7267999999999999</v>
      </c>
      <c r="R122" s="115">
        <v>1.6086</v>
      </c>
      <c r="S122" s="115">
        <v>2.1558000000000002</v>
      </c>
      <c r="T122" s="116">
        <v>0.56000000000000005</v>
      </c>
      <c r="U122" s="116">
        <v>0.309</v>
      </c>
      <c r="V122" s="118">
        <v>1.6905999999999999</v>
      </c>
      <c r="W122" s="116">
        <v>0.14351</v>
      </c>
      <c r="X122" s="120">
        <v>1.6555</v>
      </c>
      <c r="Y122" s="120">
        <v>1.5382</v>
      </c>
      <c r="Z122" s="120">
        <v>2.048</v>
      </c>
      <c r="AA122" s="121">
        <v>0.68200000000000005</v>
      </c>
      <c r="AB122" s="116">
        <v>0.30026000000000003</v>
      </c>
      <c r="AC122" s="115">
        <v>1.6528000000000003</v>
      </c>
      <c r="AD122" s="148">
        <v>1222</v>
      </c>
      <c r="AE122" s="162">
        <v>0.43727695559999996</v>
      </c>
      <c r="AF122" s="68">
        <v>0.62470000000000003</v>
      </c>
      <c r="AG122" s="68">
        <v>0.67700000000000005</v>
      </c>
      <c r="AH122" s="68">
        <v>5.0982000000000003</v>
      </c>
      <c r="AI122" s="69">
        <v>3.4159000000000002</v>
      </c>
      <c r="AJ122" s="66">
        <v>1.1875926453000001</v>
      </c>
      <c r="AK122" s="66">
        <v>1.45674394</v>
      </c>
      <c r="AL122" s="66">
        <v>1.4898134587999998</v>
      </c>
      <c r="AM122" s="70">
        <v>1.8162812749999999</v>
      </c>
      <c r="AN122" s="71">
        <v>1.7138560000000001E-2</v>
      </c>
      <c r="AO122" s="71">
        <v>3.0848199999999999E-2</v>
      </c>
      <c r="AP122" s="71">
        <v>3.743258E-2</v>
      </c>
      <c r="AQ122" s="72">
        <v>5.3437999999999999E-2</v>
      </c>
    </row>
    <row r="123" spans="2:44" x14ac:dyDescent="0.2">
      <c r="B123" s="81" t="s">
        <v>309</v>
      </c>
      <c r="C123" s="2">
        <v>2</v>
      </c>
      <c r="D123" s="74" t="s">
        <v>310</v>
      </c>
      <c r="E123" s="74">
        <v>24</v>
      </c>
      <c r="F123" s="74">
        <v>208</v>
      </c>
      <c r="G123" s="74" t="s">
        <v>311</v>
      </c>
      <c r="H123" s="74">
        <v>-30</v>
      </c>
      <c r="I123" s="74">
        <v>0.3</v>
      </c>
      <c r="J123" s="74">
        <v>5</v>
      </c>
      <c r="K123" s="74" t="s">
        <v>62</v>
      </c>
      <c r="L123" s="140">
        <v>7.0000000000000007E-2</v>
      </c>
      <c r="M123" s="77">
        <v>1.474</v>
      </c>
      <c r="N123" s="75">
        <v>23</v>
      </c>
      <c r="O123" s="78">
        <f t="shared" si="3"/>
        <v>1021.3395830763537</v>
      </c>
      <c r="P123" s="104">
        <v>8.1548999999999996E-2</v>
      </c>
      <c r="Q123" s="105">
        <v>1.3072999999999999</v>
      </c>
      <c r="R123" s="105">
        <v>1.2757000000000001</v>
      </c>
      <c r="S123" s="105">
        <v>1.4629000000000001</v>
      </c>
      <c r="T123" s="100">
        <v>0.433</v>
      </c>
      <c r="U123" s="32">
        <v>0.16742000000000001</v>
      </c>
      <c r="V123" s="103">
        <v>1.2667999999999999</v>
      </c>
      <c r="W123" s="100">
        <v>7.2388999999999995E-2</v>
      </c>
      <c r="X123" s="35">
        <v>1.2791999999999999</v>
      </c>
      <c r="Y123" s="35">
        <v>1.2394000000000001</v>
      </c>
      <c r="Z123" s="35">
        <v>1.4124000000000001</v>
      </c>
      <c r="AA123" s="32">
        <v>0.66300000000000003</v>
      </c>
      <c r="AB123" s="32">
        <v>0.16220000000000001</v>
      </c>
      <c r="AC123" s="35">
        <v>1.2706</v>
      </c>
      <c r="AD123" s="147">
        <v>1080</v>
      </c>
      <c r="AE123" s="155" t="s">
        <v>75</v>
      </c>
      <c r="AF123" s="11">
        <v>0</v>
      </c>
      <c r="AG123" s="11">
        <v>-1.5E-3</v>
      </c>
      <c r="AH123" s="11">
        <v>0.41560000000000002</v>
      </c>
      <c r="AI123" s="37">
        <v>0.41849999999999998</v>
      </c>
      <c r="AJ123" s="32" t="s">
        <v>75</v>
      </c>
      <c r="AK123" s="32">
        <v>3.533790274E-3</v>
      </c>
      <c r="AL123" s="32" t="s">
        <v>75</v>
      </c>
      <c r="AM123" s="38">
        <v>1.1081765920000002</v>
      </c>
      <c r="AN123" s="39" t="s">
        <v>75</v>
      </c>
      <c r="AO123" s="39" t="s">
        <v>75</v>
      </c>
      <c r="AP123" s="39">
        <v>1.4265980000000001E-2</v>
      </c>
      <c r="AQ123" s="40">
        <v>2.0923900000000002E-2</v>
      </c>
      <c r="AR123" s="102" t="s">
        <v>330</v>
      </c>
    </row>
    <row r="124" spans="2:44" x14ac:dyDescent="0.2">
      <c r="B124" s="54"/>
      <c r="C124" s="2">
        <v>2</v>
      </c>
      <c r="D124" s="2" t="s">
        <v>312</v>
      </c>
      <c r="E124" s="2">
        <v>28</v>
      </c>
      <c r="F124" s="2">
        <v>209</v>
      </c>
      <c r="G124" s="2" t="s">
        <v>313</v>
      </c>
      <c r="H124" s="2">
        <v>-30</v>
      </c>
      <c r="I124" s="2">
        <v>0.3</v>
      </c>
      <c r="J124" s="2">
        <v>5</v>
      </c>
      <c r="K124" s="2" t="s">
        <v>68</v>
      </c>
      <c r="L124" s="138">
        <v>0.1</v>
      </c>
      <c r="M124" s="34">
        <v>1.76</v>
      </c>
      <c r="N124" s="55">
        <v>27</v>
      </c>
      <c r="O124" s="57">
        <f t="shared" si="3"/>
        <v>1004.1322314049585</v>
      </c>
      <c r="P124" s="104">
        <v>0.11006000000000001</v>
      </c>
      <c r="Q124" s="105">
        <v>1.4906999999999999</v>
      </c>
      <c r="R124" s="105">
        <v>1.4368000000000001</v>
      </c>
      <c r="S124" s="105">
        <v>1.7067000000000001</v>
      </c>
      <c r="T124" s="100">
        <v>0.49</v>
      </c>
      <c r="U124" s="32">
        <v>0.23152000000000003</v>
      </c>
      <c r="V124" s="103">
        <v>1.4407999999999999</v>
      </c>
      <c r="W124" s="100">
        <v>0.10634</v>
      </c>
      <c r="X124" s="105">
        <v>1.5122</v>
      </c>
      <c r="Y124" s="105">
        <v>1.4460999999999999</v>
      </c>
      <c r="Z124" s="105">
        <v>1.7808999999999999</v>
      </c>
      <c r="AA124" s="100">
        <v>0.57899999999999996</v>
      </c>
      <c r="AB124" s="32">
        <v>0.21334</v>
      </c>
      <c r="AC124" s="35">
        <v>1.4181999999999999</v>
      </c>
      <c r="AD124" s="147">
        <v>1188</v>
      </c>
      <c r="AE124" s="155" t="s">
        <v>75</v>
      </c>
      <c r="AF124" s="11">
        <v>4.8999999999999998E-3</v>
      </c>
      <c r="AG124" s="11">
        <v>1.9699999999999999E-2</v>
      </c>
      <c r="AH124" s="11">
        <v>1.4137</v>
      </c>
      <c r="AI124" s="37">
        <v>1.5616000000000001</v>
      </c>
      <c r="AJ124" s="32" t="s">
        <v>75</v>
      </c>
      <c r="AK124" s="32">
        <v>0.83664493400000006</v>
      </c>
      <c r="AL124" s="32" t="s">
        <v>75</v>
      </c>
      <c r="AM124" s="38">
        <v>1.4494314399999999</v>
      </c>
      <c r="AN124" s="39" t="s">
        <v>75</v>
      </c>
      <c r="AO124" s="39">
        <v>1.023141E-2</v>
      </c>
      <c r="AP124" s="39">
        <v>2.0906668999999999E-2</v>
      </c>
      <c r="AQ124" s="40">
        <v>3.3216700000000002E-2</v>
      </c>
    </row>
    <row r="125" spans="2:44" x14ac:dyDescent="0.2">
      <c r="B125" s="58"/>
      <c r="C125" s="59">
        <v>2</v>
      </c>
      <c r="D125" s="59" t="s">
        <v>314</v>
      </c>
      <c r="E125" s="59">
        <v>34</v>
      </c>
      <c r="F125" s="59">
        <v>210</v>
      </c>
      <c r="G125" s="59" t="s">
        <v>315</v>
      </c>
      <c r="H125" s="59">
        <v>-30</v>
      </c>
      <c r="I125" s="59">
        <v>0.3</v>
      </c>
      <c r="J125" s="59">
        <v>5</v>
      </c>
      <c r="K125" s="59" t="s">
        <v>74</v>
      </c>
      <c r="L125" s="139">
        <v>0.15</v>
      </c>
      <c r="M125" s="62">
        <v>2.1560000000000001</v>
      </c>
      <c r="N125" s="60">
        <v>33</v>
      </c>
      <c r="O125" s="63">
        <f t="shared" si="3"/>
        <v>1001.855287569573</v>
      </c>
      <c r="P125" s="117">
        <v>0.1474</v>
      </c>
      <c r="Q125" s="115">
        <v>1.6734</v>
      </c>
      <c r="R125" s="115">
        <v>1.5747</v>
      </c>
      <c r="S125" s="115">
        <v>2.1558000000000002</v>
      </c>
      <c r="T125" s="116">
        <v>0.434</v>
      </c>
      <c r="U125" s="116">
        <v>0.27789999999999998</v>
      </c>
      <c r="V125" s="118">
        <v>1.6643999999999999</v>
      </c>
      <c r="W125" s="116">
        <v>0.15239</v>
      </c>
      <c r="X125" s="120">
        <v>1.7074</v>
      </c>
      <c r="Y125" s="120">
        <v>1.5963000000000001</v>
      </c>
      <c r="Z125" s="120">
        <v>2.1558000000000002</v>
      </c>
      <c r="AA125" s="121">
        <v>0.55500000000000005</v>
      </c>
      <c r="AB125" s="116">
        <v>0.32789999999999997</v>
      </c>
      <c r="AC125" s="115">
        <v>1.7486000000000002</v>
      </c>
      <c r="AD125" s="148">
        <v>1217</v>
      </c>
      <c r="AE125" s="161" t="s">
        <v>75</v>
      </c>
      <c r="AF125" s="68">
        <v>0.11609999999999999</v>
      </c>
      <c r="AG125" s="68">
        <v>0.26650000000000001</v>
      </c>
      <c r="AH125" s="68">
        <v>3.8456999999999999</v>
      </c>
      <c r="AI125" s="69">
        <v>4.2478999999999996</v>
      </c>
      <c r="AJ125" s="66">
        <v>1.0009457682000003</v>
      </c>
      <c r="AK125" s="66">
        <v>1.0401866260000001</v>
      </c>
      <c r="AL125" s="66">
        <v>0.35094762520000006</v>
      </c>
      <c r="AM125" s="70" t="s">
        <v>75</v>
      </c>
      <c r="AN125" s="71">
        <v>1.261167E-2</v>
      </c>
      <c r="AO125" s="71">
        <v>2.5397599999999999E-2</v>
      </c>
      <c r="AP125" s="71">
        <v>4.10757E-2</v>
      </c>
      <c r="AQ125" s="72">
        <v>6.14595E-2</v>
      </c>
    </row>
    <row r="126" spans="2:44" x14ac:dyDescent="0.2">
      <c r="B126" s="54" t="s">
        <v>309</v>
      </c>
      <c r="C126" s="2">
        <v>2</v>
      </c>
      <c r="D126" s="2" t="s">
        <v>316</v>
      </c>
      <c r="E126" s="2">
        <v>24</v>
      </c>
      <c r="F126" s="2">
        <v>211</v>
      </c>
      <c r="G126" s="2" t="s">
        <v>317</v>
      </c>
      <c r="H126" s="2">
        <v>-30</v>
      </c>
      <c r="I126" s="2">
        <v>0.3</v>
      </c>
      <c r="J126" s="2">
        <v>10</v>
      </c>
      <c r="K126" s="2" t="s">
        <v>62</v>
      </c>
      <c r="L126" s="138">
        <v>7.0000000000000007E-2</v>
      </c>
      <c r="M126" s="34">
        <v>1.474</v>
      </c>
      <c r="N126" s="55">
        <v>23</v>
      </c>
      <c r="O126" s="57">
        <f t="shared" si="3"/>
        <v>1021.3395830763537</v>
      </c>
      <c r="P126" s="104">
        <v>8.1414E-2</v>
      </c>
      <c r="Q126" s="105">
        <v>1.3071999999999999</v>
      </c>
      <c r="R126" s="105">
        <v>1.2748999999999999</v>
      </c>
      <c r="S126" s="105">
        <v>1.4629000000000001</v>
      </c>
      <c r="T126" s="100">
        <v>0.42699999999999999</v>
      </c>
      <c r="U126" s="32">
        <v>0.16675999999999999</v>
      </c>
      <c r="V126" s="103">
        <v>1.2678</v>
      </c>
      <c r="W126" s="100">
        <v>7.1750999999999995E-2</v>
      </c>
      <c r="X126" s="35">
        <v>1.2819</v>
      </c>
      <c r="Y126" s="35">
        <v>1.2413000000000001</v>
      </c>
      <c r="Z126" s="35">
        <v>1.4124000000000001</v>
      </c>
      <c r="AA126" s="32">
        <v>0.65500000000000003</v>
      </c>
      <c r="AB126" s="32">
        <v>0.1603</v>
      </c>
      <c r="AC126" s="35">
        <v>1.2672000000000001</v>
      </c>
      <c r="AD126" s="147">
        <v>1080</v>
      </c>
      <c r="AE126" s="155" t="s">
        <v>75</v>
      </c>
      <c r="AF126" s="11">
        <v>0</v>
      </c>
      <c r="AG126" s="11">
        <v>-1.5E-3</v>
      </c>
      <c r="AH126" s="11">
        <v>0.44340000000000002</v>
      </c>
      <c r="AI126" s="37">
        <v>0.4375</v>
      </c>
      <c r="AJ126" s="32" t="s">
        <v>75</v>
      </c>
      <c r="AK126" s="32">
        <v>0.36535689599999999</v>
      </c>
      <c r="AL126" s="32" t="s">
        <v>75</v>
      </c>
      <c r="AM126" s="38" t="s">
        <v>75</v>
      </c>
      <c r="AN126" s="39" t="s">
        <v>75</v>
      </c>
      <c r="AO126" s="39" t="s">
        <v>75</v>
      </c>
      <c r="AP126" s="39">
        <v>1.3815870000000001E-2</v>
      </c>
      <c r="AQ126" s="40">
        <v>2.15709E-2</v>
      </c>
      <c r="AR126" s="102" t="s">
        <v>330</v>
      </c>
    </row>
    <row r="127" spans="2:44" x14ac:dyDescent="0.2">
      <c r="B127" s="54"/>
      <c r="C127" s="2">
        <v>2</v>
      </c>
      <c r="D127" s="2" t="s">
        <v>318</v>
      </c>
      <c r="E127" s="2">
        <v>28</v>
      </c>
      <c r="F127" s="2">
        <v>212</v>
      </c>
      <c r="G127" s="2" t="s">
        <v>319</v>
      </c>
      <c r="H127" s="2">
        <v>-30</v>
      </c>
      <c r="I127" s="2">
        <v>0.3</v>
      </c>
      <c r="J127" s="2">
        <v>10</v>
      </c>
      <c r="K127" s="2" t="s">
        <v>68</v>
      </c>
      <c r="L127" s="138">
        <v>0.1</v>
      </c>
      <c r="M127" s="34">
        <v>1.76</v>
      </c>
      <c r="N127" s="55">
        <v>27</v>
      </c>
      <c r="O127" s="57">
        <f t="shared" si="3"/>
        <v>1004.1322314049585</v>
      </c>
      <c r="P127" s="104">
        <v>0.10972</v>
      </c>
      <c r="Q127" s="105">
        <v>1.4902</v>
      </c>
      <c r="R127" s="105">
        <v>1.4358</v>
      </c>
      <c r="S127" s="105">
        <v>1.7067000000000001</v>
      </c>
      <c r="T127" s="100">
        <v>0.49</v>
      </c>
      <c r="U127" s="32">
        <v>0.23100000000000001</v>
      </c>
      <c r="V127" s="103">
        <v>1.4434</v>
      </c>
      <c r="W127" s="32">
        <v>0.10599</v>
      </c>
      <c r="X127" s="35">
        <v>1.5182</v>
      </c>
      <c r="Y127" s="35">
        <v>1.4529000000000001</v>
      </c>
      <c r="Z127" s="35">
        <v>1.7808999999999999</v>
      </c>
      <c r="AA127" s="32">
        <v>0.57499999999999996</v>
      </c>
      <c r="AB127" s="32">
        <v>0.21075999999999998</v>
      </c>
      <c r="AC127" s="35">
        <v>1.4150000000000003</v>
      </c>
      <c r="AD127" s="147">
        <v>1180</v>
      </c>
      <c r="AE127" s="155" t="s">
        <v>75</v>
      </c>
      <c r="AF127" s="11">
        <v>9.9000000000000008E-3</v>
      </c>
      <c r="AG127" s="11">
        <v>3.2000000000000001E-2</v>
      </c>
      <c r="AH127" s="11">
        <v>1.4320999999999999</v>
      </c>
      <c r="AI127" s="37">
        <v>1.5641</v>
      </c>
      <c r="AJ127" s="32" t="s">
        <v>75</v>
      </c>
      <c r="AK127" s="32">
        <v>3.6767886139999995</v>
      </c>
      <c r="AL127" s="32" t="s">
        <v>75</v>
      </c>
      <c r="AM127" s="38">
        <v>1.4238373263999999</v>
      </c>
      <c r="AN127" s="39">
        <v>5.1293770000000001E-3</v>
      </c>
      <c r="AO127" s="39">
        <v>1.0728399999999999E-2</v>
      </c>
      <c r="AP127" s="39">
        <v>1.8266959999999999E-2</v>
      </c>
      <c r="AQ127" s="40">
        <v>3.3532400000000004E-2</v>
      </c>
    </row>
    <row r="128" spans="2:44" ht="13.5" thickBot="1" x14ac:dyDescent="0.25">
      <c r="B128" s="96"/>
      <c r="C128" s="10">
        <v>2</v>
      </c>
      <c r="D128" s="10" t="s">
        <v>320</v>
      </c>
      <c r="E128" s="10">
        <v>34</v>
      </c>
      <c r="F128" s="10">
        <v>213</v>
      </c>
      <c r="G128" s="10" t="s">
        <v>321</v>
      </c>
      <c r="H128" s="10">
        <v>-30</v>
      </c>
      <c r="I128" s="10">
        <v>0.3</v>
      </c>
      <c r="J128" s="10">
        <v>10</v>
      </c>
      <c r="K128" s="10" t="s">
        <v>74</v>
      </c>
      <c r="L128" s="143">
        <v>0.15</v>
      </c>
      <c r="M128" s="97">
        <v>2.1560000000000001</v>
      </c>
      <c r="N128" s="98">
        <v>33</v>
      </c>
      <c r="O128" s="99">
        <f t="shared" si="3"/>
        <v>1001.855287569573</v>
      </c>
      <c r="P128" s="106">
        <v>0.14674000000000001</v>
      </c>
      <c r="Q128" s="107">
        <v>1.6728000000000001</v>
      </c>
      <c r="R128" s="107">
        <v>1.5745</v>
      </c>
      <c r="S128" s="107">
        <v>2.1558000000000002</v>
      </c>
      <c r="T128" s="108">
        <v>0.432</v>
      </c>
      <c r="U128" s="109">
        <v>0.28345999999999999</v>
      </c>
      <c r="V128" s="110">
        <v>1.6509999999999998</v>
      </c>
      <c r="W128" s="108">
        <v>0.15168999999999999</v>
      </c>
      <c r="X128" s="107">
        <v>1.7121</v>
      </c>
      <c r="Y128" s="107">
        <v>1.6026</v>
      </c>
      <c r="Z128" s="107">
        <v>2.1558000000000002</v>
      </c>
      <c r="AA128" s="108">
        <v>0.55000000000000004</v>
      </c>
      <c r="AB128" s="109">
        <v>0.32085999999999998</v>
      </c>
      <c r="AC128" s="111">
        <v>1.7532000000000001</v>
      </c>
      <c r="AD128" s="153">
        <v>1217</v>
      </c>
      <c r="AE128" s="163" t="s">
        <v>75</v>
      </c>
      <c r="AF128" s="41">
        <v>0.1565</v>
      </c>
      <c r="AG128" s="41">
        <v>0.28570000000000001</v>
      </c>
      <c r="AH128" s="41">
        <v>3.8075000000000001</v>
      </c>
      <c r="AI128" s="48">
        <v>4.2388000000000003</v>
      </c>
      <c r="AJ128" s="46">
        <v>1.0009457682000003</v>
      </c>
      <c r="AK128" s="46">
        <v>3.70519102</v>
      </c>
      <c r="AL128" s="46">
        <v>1.5038676572</v>
      </c>
      <c r="AM128" s="49">
        <v>1.7906862879999998</v>
      </c>
      <c r="AN128" s="50" t="s">
        <v>75</v>
      </c>
      <c r="AO128" s="50">
        <v>2.6533000000000001E-2</v>
      </c>
      <c r="AP128" s="50">
        <v>3.9218169999999997E-2</v>
      </c>
      <c r="AQ128" s="51">
        <v>5.9659900000000002E-2</v>
      </c>
    </row>
  </sheetData>
  <phoneticPr fontId="4" type="noConversion"/>
  <pageMargins left="1.9291338582677167" right="0.74803149606299213" top="0.31" bottom="0.22" header="0.11811023622047245" footer="0.11811023622047245"/>
  <pageSetup paperSize="8" scale="48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34"/>
  <sheetViews>
    <sheetView tabSelected="1" zoomScaleNormal="100" workbookViewId="0">
      <selection activeCell="B3" sqref="B3:AU12"/>
    </sheetView>
  </sheetViews>
  <sheetFormatPr defaultColWidth="11.42578125" defaultRowHeight="12.75" x14ac:dyDescent="0.2"/>
  <cols>
    <col min="1" max="1" width="4.28515625" style="1" customWidth="1"/>
    <col min="2" max="2" width="8.28515625" style="1" customWidth="1"/>
    <col min="3" max="3" width="8.5703125" style="2" bestFit="1" customWidth="1"/>
    <col min="4" max="4" width="7.42578125" style="1" customWidth="1"/>
    <col min="5" max="5" width="9.42578125" style="1" customWidth="1"/>
    <col min="6" max="6" width="5.28515625" style="1" customWidth="1"/>
    <col min="7" max="7" width="23.5703125" style="1" bestFit="1" customWidth="1"/>
    <col min="8" max="8" width="11.7109375" style="1" bestFit="1" customWidth="1"/>
    <col min="9" max="9" width="11" style="1" customWidth="1"/>
    <col min="10" max="10" width="12.7109375" style="1" bestFit="1" customWidth="1"/>
    <col min="11" max="11" width="9.140625" style="1" bestFit="1" customWidth="1"/>
    <col min="12" max="12" width="9.140625" style="1" customWidth="1"/>
    <col min="13" max="13" width="7.140625" style="1" bestFit="1" customWidth="1"/>
    <col min="14" max="14" width="8.85546875" style="4" customWidth="1"/>
    <col min="15" max="15" width="6.5703125" style="1" bestFit="1" customWidth="1"/>
    <col min="16" max="16" width="11" style="1" customWidth="1"/>
    <col min="17" max="17" width="9" style="1" bestFit="1" customWidth="1"/>
    <col min="18" max="18" width="9.7109375" style="3" customWidth="1"/>
    <col min="19" max="20" width="6.5703125" style="4" bestFit="1" customWidth="1"/>
    <col min="21" max="21" width="6.140625" style="4" bestFit="1" customWidth="1"/>
    <col min="22" max="22" width="5.5703125" style="3" customWidth="1"/>
    <col min="23" max="23" width="5.85546875" style="3" customWidth="1"/>
    <col min="24" max="24" width="4.5703125" style="4" customWidth="1"/>
    <col min="25" max="25" width="5.5703125" style="3" customWidth="1"/>
    <col min="26" max="28" width="4.5703125" style="4" customWidth="1"/>
    <col min="29" max="29" width="5.5703125" style="3" customWidth="1"/>
    <col min="30" max="30" width="5.85546875" style="3" customWidth="1"/>
    <col min="31" max="31" width="4.5703125" style="4" customWidth="1"/>
    <col min="32" max="33" width="6" style="5" customWidth="1"/>
    <col min="34" max="34" width="7.140625" style="1" bestFit="1" customWidth="1"/>
    <col min="35" max="35" width="9" style="3" customWidth="1"/>
    <col min="36" max="36" width="7.7109375" style="1" customWidth="1"/>
    <col min="37" max="37" width="7.85546875" style="1" customWidth="1"/>
    <col min="38" max="38" width="8" style="1" customWidth="1"/>
    <col min="39" max="39" width="7.85546875" style="1" customWidth="1"/>
    <col min="40" max="40" width="7.5703125" style="3" customWidth="1"/>
    <col min="41" max="41" width="8.28515625" style="3" customWidth="1"/>
    <col min="42" max="42" width="7.85546875" style="3" customWidth="1"/>
    <col min="43" max="43" width="8" style="3" customWidth="1"/>
    <col min="44" max="45" width="8.140625" style="6" customWidth="1"/>
    <col min="46" max="46" width="7.5703125" style="6" customWidth="1"/>
    <col min="47" max="47" width="8.140625" style="6" customWidth="1"/>
    <col min="48" max="48" width="11.42578125" style="7" customWidth="1"/>
    <col min="49" max="51" width="11.42578125" style="1" customWidth="1"/>
    <col min="52" max="60" width="11.42578125" style="7" customWidth="1"/>
    <col min="61" max="16384" width="11.42578125" style="1"/>
  </cols>
  <sheetData>
    <row r="1" spans="2:60" x14ac:dyDescent="0.2">
      <c r="B1" s="8"/>
      <c r="D1" s="9"/>
      <c r="G1" s="1" t="s">
        <v>335</v>
      </c>
    </row>
    <row r="2" spans="2:60" ht="13.5" thickBot="1" x14ac:dyDescent="0.25">
      <c r="N2" s="105"/>
      <c r="O2" s="11"/>
      <c r="P2" s="11"/>
      <c r="Q2" s="11"/>
      <c r="R2" s="13" t="s">
        <v>0</v>
      </c>
    </row>
    <row r="3" spans="2:60" s="7" customFormat="1" x14ac:dyDescent="0.2">
      <c r="B3" s="167" t="s">
        <v>1</v>
      </c>
      <c r="C3" s="168" t="s">
        <v>2</v>
      </c>
      <c r="D3" s="169" t="s">
        <v>3</v>
      </c>
      <c r="E3" s="169" t="s">
        <v>4</v>
      </c>
      <c r="F3" s="169" t="s">
        <v>5</v>
      </c>
      <c r="G3" s="169" t="s">
        <v>6</v>
      </c>
      <c r="H3" s="169" t="s">
        <v>7</v>
      </c>
      <c r="I3" s="169" t="s">
        <v>8</v>
      </c>
      <c r="J3" s="169" t="s">
        <v>9</v>
      </c>
      <c r="K3" s="170" t="s">
        <v>10</v>
      </c>
      <c r="L3" s="12"/>
      <c r="M3" s="213" t="s">
        <v>5</v>
      </c>
      <c r="N3" s="220" t="s">
        <v>11</v>
      </c>
      <c r="O3" s="221"/>
      <c r="P3" s="169"/>
      <c r="Q3" s="222"/>
      <c r="R3" s="223" t="s">
        <v>334</v>
      </c>
      <c r="S3" s="224"/>
      <c r="T3" s="224"/>
      <c r="U3" s="224"/>
      <c r="V3" s="225"/>
      <c r="W3" s="225"/>
      <c r="X3" s="226"/>
      <c r="Y3" s="227" t="s">
        <v>333</v>
      </c>
      <c r="Z3" s="224"/>
      <c r="AA3" s="224"/>
      <c r="AB3" s="224"/>
      <c r="AC3" s="225"/>
      <c r="AD3" s="225"/>
      <c r="AE3" s="224"/>
      <c r="AF3" s="228"/>
      <c r="AG3" s="147"/>
      <c r="AH3" s="213" t="s">
        <v>5</v>
      </c>
      <c r="AI3" s="187" t="s">
        <v>12</v>
      </c>
      <c r="AJ3" s="240" t="s">
        <v>13</v>
      </c>
      <c r="AK3" s="221"/>
      <c r="AL3" s="221"/>
      <c r="AM3" s="241"/>
      <c r="AN3" s="227" t="s">
        <v>14</v>
      </c>
      <c r="AO3" s="225"/>
      <c r="AP3" s="225"/>
      <c r="AQ3" s="242"/>
      <c r="AR3" s="243" t="s">
        <v>15</v>
      </c>
      <c r="AS3" s="244"/>
      <c r="AT3" s="244"/>
      <c r="AU3" s="245"/>
      <c r="AW3" s="1"/>
      <c r="AX3" s="1"/>
      <c r="AY3" s="1"/>
    </row>
    <row r="4" spans="2:60" s="7" customFormat="1" x14ac:dyDescent="0.2">
      <c r="B4" s="171"/>
      <c r="C4" s="2"/>
      <c r="D4" s="12" t="s">
        <v>16</v>
      </c>
      <c r="E4" s="11" t="s">
        <v>17</v>
      </c>
      <c r="F4" s="12" t="s">
        <v>18</v>
      </c>
      <c r="G4" s="11" t="s">
        <v>19</v>
      </c>
      <c r="H4" s="12" t="s">
        <v>20</v>
      </c>
      <c r="I4" s="11" t="s">
        <v>21</v>
      </c>
      <c r="J4" s="11" t="s">
        <v>22</v>
      </c>
      <c r="K4" s="172" t="s">
        <v>23</v>
      </c>
      <c r="L4" s="12"/>
      <c r="M4" s="214" t="s">
        <v>18</v>
      </c>
      <c r="N4" s="105" t="s">
        <v>24</v>
      </c>
      <c r="O4" s="11" t="s">
        <v>25</v>
      </c>
      <c r="P4" s="2" t="s">
        <v>4</v>
      </c>
      <c r="Q4" s="29" t="s">
        <v>26</v>
      </c>
      <c r="R4" s="30" t="s">
        <v>27</v>
      </c>
      <c r="S4" s="31" t="s">
        <v>28</v>
      </c>
      <c r="T4" s="31" t="s">
        <v>29</v>
      </c>
      <c r="U4" s="31" t="s">
        <v>25</v>
      </c>
      <c r="V4" s="32" t="s">
        <v>30</v>
      </c>
      <c r="W4" s="32" t="s">
        <v>31</v>
      </c>
      <c r="X4" s="33" t="s">
        <v>32</v>
      </c>
      <c r="Y4" s="34" t="s">
        <v>27</v>
      </c>
      <c r="Z4" s="31" t="s">
        <v>28</v>
      </c>
      <c r="AA4" s="31" t="s">
        <v>29</v>
      </c>
      <c r="AB4" s="31" t="s">
        <v>25</v>
      </c>
      <c r="AC4" s="32" t="s">
        <v>30</v>
      </c>
      <c r="AD4" s="32" t="s">
        <v>31</v>
      </c>
      <c r="AE4" s="35" t="s">
        <v>32</v>
      </c>
      <c r="AF4" s="229" t="s">
        <v>33</v>
      </c>
      <c r="AG4" s="145"/>
      <c r="AH4" s="214" t="s">
        <v>18</v>
      </c>
      <c r="AI4" s="188" t="s">
        <v>34</v>
      </c>
      <c r="AJ4" s="11" t="s">
        <v>35</v>
      </c>
      <c r="AK4" s="11" t="s">
        <v>36</v>
      </c>
      <c r="AL4" s="11" t="s">
        <v>37</v>
      </c>
      <c r="AM4" s="37" t="s">
        <v>38</v>
      </c>
      <c r="AN4" s="32" t="s">
        <v>39</v>
      </c>
      <c r="AO4" s="32" t="s">
        <v>40</v>
      </c>
      <c r="AP4" s="32" t="s">
        <v>41</v>
      </c>
      <c r="AQ4" s="38" t="s">
        <v>42</v>
      </c>
      <c r="AR4" s="39" t="s">
        <v>43</v>
      </c>
      <c r="AS4" s="39" t="s">
        <v>44</v>
      </c>
      <c r="AT4" s="39" t="s">
        <v>45</v>
      </c>
      <c r="AU4" s="246" t="s">
        <v>46</v>
      </c>
      <c r="AW4" s="1"/>
      <c r="AX4" s="1"/>
      <c r="AY4" s="1"/>
    </row>
    <row r="5" spans="2:60" s="7" customFormat="1" ht="13.5" thickBot="1" x14ac:dyDescent="0.25">
      <c r="B5" s="173"/>
      <c r="C5" s="174"/>
      <c r="D5" s="175"/>
      <c r="E5" s="175" t="s">
        <v>47</v>
      </c>
      <c r="F5" s="175"/>
      <c r="G5" s="175" t="s">
        <v>48</v>
      </c>
      <c r="H5" s="175" t="s">
        <v>49</v>
      </c>
      <c r="I5" s="175"/>
      <c r="J5" s="175" t="s">
        <v>50</v>
      </c>
      <c r="K5" s="176"/>
      <c r="L5" s="11"/>
      <c r="M5" s="215"/>
      <c r="N5" s="45" t="s">
        <v>51</v>
      </c>
      <c r="O5" s="41" t="s">
        <v>52</v>
      </c>
      <c r="P5" s="10" t="s">
        <v>53</v>
      </c>
      <c r="Q5" s="43" t="s">
        <v>54</v>
      </c>
      <c r="R5" s="44" t="s">
        <v>51</v>
      </c>
      <c r="S5" s="45" t="s">
        <v>52</v>
      </c>
      <c r="T5" s="45" t="s">
        <v>52</v>
      </c>
      <c r="U5" s="45" t="s">
        <v>52</v>
      </c>
      <c r="V5" s="46" t="s">
        <v>55</v>
      </c>
      <c r="W5" s="46" t="s">
        <v>51</v>
      </c>
      <c r="X5" s="47" t="s">
        <v>52</v>
      </c>
      <c r="Y5" s="46" t="s">
        <v>51</v>
      </c>
      <c r="Z5" s="45" t="s">
        <v>52</v>
      </c>
      <c r="AA5" s="45" t="s">
        <v>52</v>
      </c>
      <c r="AB5" s="45" t="s">
        <v>52</v>
      </c>
      <c r="AC5" s="46" t="s">
        <v>55</v>
      </c>
      <c r="AD5" s="46" t="s">
        <v>51</v>
      </c>
      <c r="AE5" s="45" t="s">
        <v>52</v>
      </c>
      <c r="AF5" s="230" t="s">
        <v>55</v>
      </c>
      <c r="AG5" s="186"/>
      <c r="AH5" s="215"/>
      <c r="AI5" s="189" t="s">
        <v>51</v>
      </c>
      <c r="AJ5" s="41" t="s">
        <v>56</v>
      </c>
      <c r="AK5" s="41" t="s">
        <v>56</v>
      </c>
      <c r="AL5" s="41" t="s">
        <v>56</v>
      </c>
      <c r="AM5" s="48" t="s">
        <v>56</v>
      </c>
      <c r="AN5" s="46" t="s">
        <v>57</v>
      </c>
      <c r="AO5" s="46" t="s">
        <v>57</v>
      </c>
      <c r="AP5" s="46" t="s">
        <v>57</v>
      </c>
      <c r="AQ5" s="49" t="s">
        <v>57</v>
      </c>
      <c r="AR5" s="50" t="s">
        <v>58</v>
      </c>
      <c r="AS5" s="50" t="s">
        <v>58</v>
      </c>
      <c r="AT5" s="50" t="s">
        <v>58</v>
      </c>
      <c r="AU5" s="247" t="s">
        <v>58</v>
      </c>
      <c r="AW5" s="1"/>
      <c r="AX5" s="1"/>
      <c r="AY5" s="1"/>
    </row>
    <row r="6" spans="2:60" x14ac:dyDescent="0.2">
      <c r="B6" s="197"/>
      <c r="D6" s="11"/>
      <c r="E6" s="11"/>
      <c r="F6" s="11"/>
      <c r="G6" s="11"/>
      <c r="H6" s="11"/>
      <c r="I6" s="11"/>
      <c r="J6" s="11"/>
      <c r="K6" s="193"/>
      <c r="L6" s="11"/>
      <c r="M6" s="160"/>
      <c r="N6" s="18"/>
      <c r="O6" s="15"/>
      <c r="P6" s="15"/>
      <c r="Q6" s="22"/>
      <c r="R6" s="53"/>
      <c r="S6" s="35"/>
      <c r="T6" s="35"/>
      <c r="U6" s="35"/>
      <c r="V6" s="32"/>
      <c r="W6" s="32"/>
      <c r="X6" s="33"/>
      <c r="Y6" s="32"/>
      <c r="Z6" s="35"/>
      <c r="AA6" s="35"/>
      <c r="AB6" s="35"/>
      <c r="AC6" s="32"/>
      <c r="AD6" s="32"/>
      <c r="AE6" s="35"/>
      <c r="AF6" s="231"/>
      <c r="AG6" s="147"/>
      <c r="AH6" s="160"/>
      <c r="AI6" s="188"/>
      <c r="AJ6" s="11"/>
      <c r="AK6" s="11"/>
      <c r="AL6" s="11"/>
      <c r="AM6" s="37"/>
      <c r="AN6" s="32"/>
      <c r="AO6" s="32"/>
      <c r="AP6" s="32"/>
      <c r="AQ6" s="38"/>
      <c r="AR6" s="39"/>
      <c r="AS6" s="39"/>
      <c r="AT6" s="39"/>
      <c r="AU6" s="246"/>
    </row>
    <row r="7" spans="2:60" s="300" customFormat="1" x14ac:dyDescent="0.2">
      <c r="B7" s="281" t="s">
        <v>59</v>
      </c>
      <c r="C7" s="282">
        <v>1</v>
      </c>
      <c r="D7" s="282" t="s">
        <v>60</v>
      </c>
      <c r="E7" s="282">
        <v>24</v>
      </c>
      <c r="F7" s="282">
        <v>144</v>
      </c>
      <c r="G7" s="283" t="s">
        <v>61</v>
      </c>
      <c r="H7" s="283">
        <v>0</v>
      </c>
      <c r="I7" s="283">
        <v>0</v>
      </c>
      <c r="J7" s="283">
        <v>0</v>
      </c>
      <c r="K7" s="284" t="s">
        <v>62</v>
      </c>
      <c r="L7" s="283"/>
      <c r="M7" s="285">
        <v>144</v>
      </c>
      <c r="N7" s="286">
        <v>7.0000000000000007E-2</v>
      </c>
      <c r="O7" s="287">
        <v>1.474</v>
      </c>
      <c r="P7" s="283">
        <v>23</v>
      </c>
      <c r="Q7" s="288">
        <f t="shared" ref="Q7:Q76" si="0">P7*60/1.1/O7*1.2</f>
        <v>1021.3395830763537</v>
      </c>
      <c r="R7" s="289">
        <v>6.8317000000000003E-2</v>
      </c>
      <c r="S7" s="290">
        <v>1.2613000000000001</v>
      </c>
      <c r="T7" s="290">
        <v>1.2047000000000001</v>
      </c>
      <c r="U7" s="290">
        <v>1.4629000000000001</v>
      </c>
      <c r="V7" s="287">
        <v>0.498</v>
      </c>
      <c r="W7" s="287">
        <v>0.15007999999999999</v>
      </c>
      <c r="X7" s="291">
        <v>1.2185999999999999</v>
      </c>
      <c r="Y7" s="287">
        <v>7.0868E-2</v>
      </c>
      <c r="Z7" s="290">
        <v>1.2821</v>
      </c>
      <c r="AA7" s="290">
        <v>1.2234</v>
      </c>
      <c r="AB7" s="290">
        <v>1.4629000000000001</v>
      </c>
      <c r="AC7" s="287">
        <v>0.45700000000000002</v>
      </c>
      <c r="AD7" s="287">
        <v>0.15510000000000002</v>
      </c>
      <c r="AE7" s="290">
        <v>1.252</v>
      </c>
      <c r="AF7" s="292">
        <v>1114</v>
      </c>
      <c r="AG7" s="293"/>
      <c r="AH7" s="285">
        <v>144</v>
      </c>
      <c r="AI7" s="294">
        <v>0.19769092279999995</v>
      </c>
      <c r="AJ7" s="282">
        <v>1.1999999999999999E-3</v>
      </c>
      <c r="AK7" s="282">
        <v>2.5000000000000001E-3</v>
      </c>
      <c r="AL7" s="282">
        <v>0.34849999999999998</v>
      </c>
      <c r="AM7" s="295">
        <v>0.40799999999999997</v>
      </c>
      <c r="AN7" s="287" t="s">
        <v>75</v>
      </c>
      <c r="AO7" s="287">
        <v>0.80824252799999996</v>
      </c>
      <c r="AP7" s="287">
        <v>1.2936987839999998</v>
      </c>
      <c r="AQ7" s="296" t="s">
        <v>75</v>
      </c>
      <c r="AR7" s="297" t="s">
        <v>75</v>
      </c>
      <c r="AS7" s="297" t="s">
        <v>75</v>
      </c>
      <c r="AT7" s="297">
        <v>1.6976020000000001E-2</v>
      </c>
      <c r="AU7" s="298">
        <v>2.6283800000000003E-2</v>
      </c>
      <c r="AV7" s="299"/>
      <c r="AZ7" s="299"/>
      <c r="BA7" s="299"/>
      <c r="BB7" s="299"/>
      <c r="BC7" s="299"/>
      <c r="BD7" s="299"/>
      <c r="BE7" s="299"/>
      <c r="BF7" s="299"/>
      <c r="BG7" s="299"/>
      <c r="BH7" s="299"/>
    </row>
    <row r="8" spans="2:60" s="300" customFormat="1" x14ac:dyDescent="0.2">
      <c r="B8" s="281"/>
      <c r="C8" s="282">
        <v>1</v>
      </c>
      <c r="D8" s="282" t="s">
        <v>63</v>
      </c>
      <c r="E8" s="282">
        <v>17</v>
      </c>
      <c r="F8" s="282">
        <v>145</v>
      </c>
      <c r="G8" s="283" t="s">
        <v>64</v>
      </c>
      <c r="H8" s="283">
        <v>0</v>
      </c>
      <c r="I8" s="283">
        <v>0</v>
      </c>
      <c r="J8" s="283">
        <v>0</v>
      </c>
      <c r="K8" s="284" t="s">
        <v>65</v>
      </c>
      <c r="L8" s="283"/>
      <c r="M8" s="285">
        <v>145</v>
      </c>
      <c r="N8" s="286">
        <v>7.0000000000000007E-2</v>
      </c>
      <c r="O8" s="287">
        <v>1.0449999999999999</v>
      </c>
      <c r="P8" s="283">
        <v>16</v>
      </c>
      <c r="Q8" s="288">
        <f t="shared" si="0"/>
        <v>1002.1748586341887</v>
      </c>
      <c r="R8" s="289">
        <v>6.5489000000000006E-2</v>
      </c>
      <c r="S8" s="290">
        <v>0.95630000000000004</v>
      </c>
      <c r="T8" s="290">
        <v>0.92391999999999996</v>
      </c>
      <c r="U8" s="290">
        <v>1.0503</v>
      </c>
      <c r="V8" s="287">
        <v>0.32</v>
      </c>
      <c r="W8" s="287">
        <v>0.13195999999999999</v>
      </c>
      <c r="X8" s="291">
        <v>0.93634000000000006</v>
      </c>
      <c r="Y8" s="287">
        <v>5.9358000000000001E-2</v>
      </c>
      <c r="Z8" s="290">
        <v>0.94042000000000003</v>
      </c>
      <c r="AA8" s="290">
        <v>0.90142999999999995</v>
      </c>
      <c r="AB8" s="290">
        <v>1.0503</v>
      </c>
      <c r="AC8" s="287">
        <v>0.33900000000000002</v>
      </c>
      <c r="AD8" s="287">
        <v>0.12444</v>
      </c>
      <c r="AE8" s="290">
        <v>0.92737999999999998</v>
      </c>
      <c r="AF8" s="292">
        <v>1019</v>
      </c>
      <c r="AG8" s="293"/>
      <c r="AH8" s="285">
        <v>145</v>
      </c>
      <c r="AI8" s="294">
        <v>0.15957814039999996</v>
      </c>
      <c r="AJ8" s="282">
        <v>-1.8E-3</v>
      </c>
      <c r="AK8" s="282">
        <v>0</v>
      </c>
      <c r="AL8" s="282">
        <v>4.7800000000000002E-2</v>
      </c>
      <c r="AM8" s="295">
        <v>3.5400000000000001E-2</v>
      </c>
      <c r="AN8" s="287">
        <v>0.85873931700000006</v>
      </c>
      <c r="AO8" s="287">
        <v>0.57629843000000003</v>
      </c>
      <c r="AP8" s="287" t="s">
        <v>75</v>
      </c>
      <c r="AQ8" s="296" t="s">
        <v>75</v>
      </c>
      <c r="AR8" s="297" t="s">
        <v>75</v>
      </c>
      <c r="AS8" s="297">
        <v>3.6617300000000002E-3</v>
      </c>
      <c r="AT8" s="297">
        <v>1.5144319999999999E-2</v>
      </c>
      <c r="AU8" s="298" t="s">
        <v>75</v>
      </c>
      <c r="AV8" s="299"/>
      <c r="AZ8" s="299"/>
      <c r="BA8" s="299"/>
      <c r="BB8" s="299"/>
      <c r="BC8" s="299"/>
      <c r="BD8" s="299"/>
      <c r="BE8" s="299"/>
      <c r="BF8" s="299"/>
      <c r="BG8" s="299"/>
      <c r="BH8" s="299"/>
    </row>
    <row r="9" spans="2:60" s="300" customFormat="1" x14ac:dyDescent="0.2">
      <c r="B9" s="281"/>
      <c r="C9" s="282">
        <v>1</v>
      </c>
      <c r="D9" s="282" t="s">
        <v>66</v>
      </c>
      <c r="E9" s="282">
        <v>28</v>
      </c>
      <c r="F9" s="282">
        <v>146</v>
      </c>
      <c r="G9" s="283" t="s">
        <v>67</v>
      </c>
      <c r="H9" s="283">
        <v>0</v>
      </c>
      <c r="I9" s="283">
        <v>0</v>
      </c>
      <c r="J9" s="283">
        <v>0</v>
      </c>
      <c r="K9" s="284" t="s">
        <v>68</v>
      </c>
      <c r="L9" s="283"/>
      <c r="M9" s="285">
        <v>146</v>
      </c>
      <c r="N9" s="286">
        <v>0.1</v>
      </c>
      <c r="O9" s="287">
        <v>1.76</v>
      </c>
      <c r="P9" s="283">
        <v>27</v>
      </c>
      <c r="Q9" s="288">
        <f t="shared" si="0"/>
        <v>1004.1322314049585</v>
      </c>
      <c r="R9" s="289">
        <v>9.5469999999999999E-2</v>
      </c>
      <c r="S9" s="290">
        <v>1.4892000000000001</v>
      </c>
      <c r="T9" s="290">
        <v>1.4121999999999999</v>
      </c>
      <c r="U9" s="290">
        <v>1.7808999999999999</v>
      </c>
      <c r="V9" s="287">
        <v>0.53500000000000003</v>
      </c>
      <c r="W9" s="287">
        <v>0.20898</v>
      </c>
      <c r="X9" s="291">
        <v>1.4586000000000001</v>
      </c>
      <c r="Y9" s="287">
        <v>0.10083</v>
      </c>
      <c r="Z9" s="290">
        <v>1.5147999999999999</v>
      </c>
      <c r="AA9" s="290">
        <v>1.4361999999999999</v>
      </c>
      <c r="AB9" s="290">
        <v>1.7808999999999999</v>
      </c>
      <c r="AC9" s="287">
        <v>0.433</v>
      </c>
      <c r="AD9" s="287">
        <v>0.2132</v>
      </c>
      <c r="AE9" s="290">
        <v>1.4932000000000003</v>
      </c>
      <c r="AF9" s="292">
        <v>1138</v>
      </c>
      <c r="AG9" s="293"/>
      <c r="AH9" s="285">
        <v>146</v>
      </c>
      <c r="AI9" s="294">
        <v>0.29206580319999997</v>
      </c>
      <c r="AJ9" s="282">
        <v>5.74E-2</v>
      </c>
      <c r="AK9" s="282">
        <v>0.11070000000000001</v>
      </c>
      <c r="AL9" s="282">
        <v>1.4388000000000001</v>
      </c>
      <c r="AM9" s="295">
        <v>1.0522</v>
      </c>
      <c r="AN9" s="287">
        <v>0.60987811838999995</v>
      </c>
      <c r="AO9" s="287">
        <v>1.1632604879999999</v>
      </c>
      <c r="AP9" s="287">
        <v>1.5689843880000001</v>
      </c>
      <c r="AQ9" s="296" t="s">
        <v>75</v>
      </c>
      <c r="AR9" s="297">
        <v>1.2757020000000001E-2</v>
      </c>
      <c r="AS9" s="297">
        <v>1.8529530000000002E-2</v>
      </c>
      <c r="AT9" s="297">
        <v>2.764581E-2</v>
      </c>
      <c r="AU9" s="298">
        <v>3.8681300000000002E-2</v>
      </c>
      <c r="AV9" s="299"/>
      <c r="AZ9" s="299"/>
      <c r="BA9" s="299"/>
      <c r="BB9" s="299"/>
      <c r="BC9" s="299"/>
      <c r="BD9" s="299"/>
      <c r="BE9" s="299"/>
      <c r="BF9" s="299"/>
      <c r="BG9" s="299"/>
      <c r="BH9" s="299"/>
    </row>
    <row r="10" spans="2:60" s="300" customFormat="1" x14ac:dyDescent="0.2">
      <c r="B10" s="281"/>
      <c r="C10" s="282">
        <v>1</v>
      </c>
      <c r="D10" s="282" t="s">
        <v>69</v>
      </c>
      <c r="E10" s="282">
        <v>20</v>
      </c>
      <c r="F10" s="282">
        <v>147</v>
      </c>
      <c r="G10" s="283" t="s">
        <v>70</v>
      </c>
      <c r="H10" s="283">
        <v>0</v>
      </c>
      <c r="I10" s="283">
        <v>0</v>
      </c>
      <c r="J10" s="283">
        <v>0</v>
      </c>
      <c r="K10" s="284" t="s">
        <v>71</v>
      </c>
      <c r="L10" s="283"/>
      <c r="M10" s="285">
        <v>147</v>
      </c>
      <c r="N10" s="286">
        <v>0.1</v>
      </c>
      <c r="O10" s="287">
        <v>1.2430000000000001</v>
      </c>
      <c r="P10" s="283">
        <v>19</v>
      </c>
      <c r="Q10" s="288">
        <f t="shared" si="0"/>
        <v>1000.5119578731806</v>
      </c>
      <c r="R10" s="289">
        <v>9.5043000000000002E-2</v>
      </c>
      <c r="S10" s="290">
        <v>1.0973999999999999</v>
      </c>
      <c r="T10" s="290">
        <v>1.0609</v>
      </c>
      <c r="U10" s="290">
        <v>1.2047000000000001</v>
      </c>
      <c r="V10" s="287">
        <v>0.308</v>
      </c>
      <c r="W10" s="287">
        <v>0.19595999999999997</v>
      </c>
      <c r="X10" s="291">
        <v>1.0746</v>
      </c>
      <c r="Y10" s="287">
        <v>9.2355999999999994E-2</v>
      </c>
      <c r="Z10" s="290">
        <v>1.1103000000000001</v>
      </c>
      <c r="AA10" s="290">
        <v>1.0692999999999999</v>
      </c>
      <c r="AB10" s="290">
        <v>1.28</v>
      </c>
      <c r="AC10" s="287">
        <v>0.30599999999999999</v>
      </c>
      <c r="AD10" s="287">
        <v>0.18248</v>
      </c>
      <c r="AE10" s="290">
        <v>1.0939999999999999</v>
      </c>
      <c r="AF10" s="292">
        <v>1077</v>
      </c>
      <c r="AG10" s="293"/>
      <c r="AH10" s="285">
        <v>147</v>
      </c>
      <c r="AI10" s="294">
        <v>0.23035920779999997</v>
      </c>
      <c r="AJ10" s="282">
        <v>5.7999999999999996E-3</v>
      </c>
      <c r="AK10" s="282">
        <v>2.4799999999999999E-2</v>
      </c>
      <c r="AL10" s="282">
        <v>0.60389999999999999</v>
      </c>
      <c r="AM10" s="295">
        <v>0.61990000000000001</v>
      </c>
      <c r="AN10" s="282">
        <v>0.21881028660000004</v>
      </c>
      <c r="AO10" s="282">
        <v>0.88871520399999993</v>
      </c>
      <c r="AP10" s="282">
        <v>1.4987133960000001</v>
      </c>
      <c r="AQ10" s="295" t="s">
        <v>75</v>
      </c>
      <c r="AR10" s="297">
        <v>6.2780900000000001E-3</v>
      </c>
      <c r="AS10" s="297">
        <v>1.074716E-2</v>
      </c>
      <c r="AT10" s="297">
        <v>1.9064029999999999E-2</v>
      </c>
      <c r="AU10" s="298">
        <v>2.6729200000000002E-2</v>
      </c>
      <c r="AV10" s="299"/>
      <c r="AZ10" s="299"/>
      <c r="BA10" s="299"/>
      <c r="BB10" s="299"/>
      <c r="BC10" s="299"/>
      <c r="BD10" s="299"/>
      <c r="BE10" s="299"/>
      <c r="BF10" s="299"/>
      <c r="BG10" s="299"/>
      <c r="BH10" s="299"/>
    </row>
    <row r="11" spans="2:60" s="300" customFormat="1" x14ac:dyDescent="0.2">
      <c r="B11" s="281"/>
      <c r="C11" s="282">
        <v>1</v>
      </c>
      <c r="D11" s="282" t="s">
        <v>72</v>
      </c>
      <c r="E11" s="282">
        <v>34</v>
      </c>
      <c r="F11" s="282">
        <v>148</v>
      </c>
      <c r="G11" s="283" t="s">
        <v>73</v>
      </c>
      <c r="H11" s="283">
        <v>0</v>
      </c>
      <c r="I11" s="283">
        <v>0</v>
      </c>
      <c r="J11" s="283">
        <v>0</v>
      </c>
      <c r="K11" s="284" t="s">
        <v>74</v>
      </c>
      <c r="L11" s="283"/>
      <c r="M11" s="285">
        <v>148</v>
      </c>
      <c r="N11" s="286">
        <v>0.15</v>
      </c>
      <c r="O11" s="287">
        <v>2.1560000000000001</v>
      </c>
      <c r="P11" s="283">
        <v>33</v>
      </c>
      <c r="Q11" s="288">
        <f t="shared" si="0"/>
        <v>1001.855287569573</v>
      </c>
      <c r="R11" s="289">
        <v>0.14033000000000001</v>
      </c>
      <c r="S11" s="290">
        <v>1.7255</v>
      </c>
      <c r="T11" s="290">
        <v>1.6093999999999999</v>
      </c>
      <c r="U11" s="290">
        <v>2.1558000000000002</v>
      </c>
      <c r="V11" s="287">
        <v>0.56799999999999995</v>
      </c>
      <c r="W11" s="287">
        <v>0.29409999999999997</v>
      </c>
      <c r="X11" s="291">
        <v>1.6847999999999999</v>
      </c>
      <c r="Y11" s="287">
        <v>0.14802999999999999</v>
      </c>
      <c r="Z11" s="290">
        <v>1.7492000000000001</v>
      </c>
      <c r="AA11" s="290">
        <v>1.6335</v>
      </c>
      <c r="AB11" s="290">
        <v>2.1558000000000002</v>
      </c>
      <c r="AC11" s="287">
        <v>0.39800000000000002</v>
      </c>
      <c r="AD11" s="287">
        <v>0.30892000000000003</v>
      </c>
      <c r="AE11" s="290">
        <v>1.7223999999999999</v>
      </c>
      <c r="AF11" s="292">
        <v>1230</v>
      </c>
      <c r="AG11" s="293"/>
      <c r="AH11" s="285">
        <v>148</v>
      </c>
      <c r="AI11" s="294">
        <v>0.43725735519999998</v>
      </c>
      <c r="AJ11" s="282">
        <v>0.63619999999999999</v>
      </c>
      <c r="AK11" s="282">
        <v>1.5236000000000001</v>
      </c>
      <c r="AL11" s="282">
        <v>4.3907999999999996</v>
      </c>
      <c r="AM11" s="295">
        <v>3.4169</v>
      </c>
      <c r="AN11" s="287">
        <v>1.1964805485000001</v>
      </c>
      <c r="AO11" s="287">
        <v>1.527747532</v>
      </c>
      <c r="AP11" s="287">
        <v>2.0537400880000001</v>
      </c>
      <c r="AQ11" s="296" t="s">
        <v>75</v>
      </c>
      <c r="AR11" s="297">
        <v>2.8229499999999998E-2</v>
      </c>
      <c r="AS11" s="297">
        <v>4.6185500000000004E-2</v>
      </c>
      <c r="AT11" s="297">
        <v>5.1653199999999996E-2</v>
      </c>
      <c r="AU11" s="298">
        <v>6.7078100000000002E-2</v>
      </c>
      <c r="AV11" s="299"/>
      <c r="AZ11" s="299"/>
      <c r="BA11" s="299"/>
      <c r="BB11" s="299"/>
      <c r="BC11" s="299"/>
      <c r="BD11" s="299"/>
      <c r="BE11" s="299"/>
      <c r="BF11" s="299"/>
      <c r="BG11" s="299"/>
      <c r="BH11" s="299"/>
    </row>
    <row r="12" spans="2:60" s="300" customFormat="1" x14ac:dyDescent="0.2">
      <c r="B12" s="301"/>
      <c r="C12" s="302">
        <v>1</v>
      </c>
      <c r="D12" s="302" t="s">
        <v>76</v>
      </c>
      <c r="E12" s="302">
        <v>25</v>
      </c>
      <c r="F12" s="302">
        <v>149</v>
      </c>
      <c r="G12" s="303" t="s">
        <v>77</v>
      </c>
      <c r="H12" s="303">
        <v>0</v>
      </c>
      <c r="I12" s="303">
        <v>0</v>
      </c>
      <c r="J12" s="303">
        <v>0</v>
      </c>
      <c r="K12" s="304" t="s">
        <v>78</v>
      </c>
      <c r="L12" s="283"/>
      <c r="M12" s="305">
        <v>149</v>
      </c>
      <c r="N12" s="306">
        <v>0.15</v>
      </c>
      <c r="O12" s="307">
        <v>1.5289999999999999</v>
      </c>
      <c r="P12" s="303">
        <v>24</v>
      </c>
      <c r="Q12" s="308">
        <f t="shared" si="0"/>
        <v>1027.4094773767761</v>
      </c>
      <c r="R12" s="309">
        <v>0.14118</v>
      </c>
      <c r="S12" s="306">
        <v>1.3282</v>
      </c>
      <c r="T12" s="306">
        <v>1.2674000000000001</v>
      </c>
      <c r="U12" s="306">
        <v>1.5169999999999999</v>
      </c>
      <c r="V12" s="307">
        <v>0.32200000000000001</v>
      </c>
      <c r="W12" s="307">
        <v>0.27951999999999999</v>
      </c>
      <c r="X12" s="310">
        <v>1.3008</v>
      </c>
      <c r="Y12" s="311">
        <v>0.14541999999999999</v>
      </c>
      <c r="Z12" s="312">
        <v>1.3624000000000001</v>
      </c>
      <c r="AA12" s="312">
        <v>1.3032999999999999</v>
      </c>
      <c r="AB12" s="312">
        <v>1.5169999999999999</v>
      </c>
      <c r="AC12" s="313">
        <v>0.27500000000000002</v>
      </c>
      <c r="AD12" s="311">
        <v>0.28033999999999998</v>
      </c>
      <c r="AE12" s="314">
        <v>1.3408000000000002</v>
      </c>
      <c r="AF12" s="315">
        <f>[1]parameter!$C$9</f>
        <v>1108</v>
      </c>
      <c r="AG12" s="293"/>
      <c r="AH12" s="305">
        <v>149</v>
      </c>
      <c r="AI12" s="316">
        <v>0.36103179040000005</v>
      </c>
      <c r="AJ12" s="302">
        <v>0.1696</v>
      </c>
      <c r="AK12" s="302">
        <v>0.36919999999999997</v>
      </c>
      <c r="AL12" s="302">
        <v>2.9798</v>
      </c>
      <c r="AM12" s="317">
        <v>2.5996999999999999</v>
      </c>
      <c r="AN12" s="307">
        <v>0.93873044579999998</v>
      </c>
      <c r="AO12" s="307">
        <v>1.3336700780000001</v>
      </c>
      <c r="AP12" s="307">
        <v>1.9928356840000001</v>
      </c>
      <c r="AQ12" s="318" t="s">
        <v>75</v>
      </c>
      <c r="AR12" s="319">
        <v>1.6756429999999999E-2</v>
      </c>
      <c r="AS12" s="319">
        <v>2.65588E-2</v>
      </c>
      <c r="AT12" s="319">
        <v>3.5558699999999999E-2</v>
      </c>
      <c r="AU12" s="320">
        <v>4.84196E-2</v>
      </c>
      <c r="AV12" s="299"/>
      <c r="AZ12" s="299"/>
      <c r="BA12" s="299"/>
      <c r="BB12" s="299"/>
      <c r="BC12" s="299"/>
      <c r="BD12" s="299"/>
      <c r="BE12" s="299"/>
      <c r="BF12" s="299"/>
      <c r="BG12" s="299"/>
      <c r="BH12" s="299"/>
    </row>
    <row r="13" spans="2:60" x14ac:dyDescent="0.2">
      <c r="B13" s="198" t="s">
        <v>79</v>
      </c>
      <c r="C13" s="2">
        <v>1</v>
      </c>
      <c r="D13" s="2" t="s">
        <v>80</v>
      </c>
      <c r="E13" s="2">
        <v>24</v>
      </c>
      <c r="F13" s="2">
        <v>162</v>
      </c>
      <c r="G13" s="55" t="s">
        <v>81</v>
      </c>
      <c r="H13" s="55">
        <v>0</v>
      </c>
      <c r="I13" s="55">
        <v>0.15</v>
      </c>
      <c r="J13" s="55">
        <v>0</v>
      </c>
      <c r="K13" s="199" t="s">
        <v>62</v>
      </c>
      <c r="L13" s="55"/>
      <c r="M13" s="216">
        <v>162</v>
      </c>
      <c r="N13" s="177">
        <v>7.0000000000000007E-2</v>
      </c>
      <c r="O13" s="34">
        <v>1.474</v>
      </c>
      <c r="P13" s="55">
        <v>23</v>
      </c>
      <c r="Q13" s="57">
        <f t="shared" si="0"/>
        <v>1021.3395830763537</v>
      </c>
      <c r="R13" s="53">
        <v>6.7429000000000003E-2</v>
      </c>
      <c r="S13" s="35">
        <v>1.2422</v>
      </c>
      <c r="T13" s="35">
        <v>1.1873</v>
      </c>
      <c r="U13" s="35">
        <v>1.4124000000000001</v>
      </c>
      <c r="V13" s="32">
        <v>0.47699999999999998</v>
      </c>
      <c r="W13" s="32">
        <v>0.14957999999999999</v>
      </c>
      <c r="X13" s="33">
        <v>1.2085999999999999</v>
      </c>
      <c r="Y13" s="32">
        <v>6.5473000000000003E-2</v>
      </c>
      <c r="Z13" s="35">
        <v>1.2423999999999999</v>
      </c>
      <c r="AA13" s="35">
        <v>1.1822999999999999</v>
      </c>
      <c r="AB13" s="35">
        <v>1.4629000000000001</v>
      </c>
      <c r="AC13" s="32">
        <v>0.505</v>
      </c>
      <c r="AD13" s="32">
        <v>0.14054000000000003</v>
      </c>
      <c r="AE13" s="35">
        <v>1.2082000000000002</v>
      </c>
      <c r="AF13" s="231">
        <v>1123</v>
      </c>
      <c r="AG13" s="147"/>
      <c r="AH13" s="216">
        <v>162</v>
      </c>
      <c r="AI13" s="188">
        <v>0.22128454999999997</v>
      </c>
      <c r="AJ13" s="11">
        <v>0</v>
      </c>
      <c r="AK13" s="11">
        <v>6.1999999999999998E-3</v>
      </c>
      <c r="AL13" s="11">
        <v>0.29389999999999999</v>
      </c>
      <c r="AM13" s="37">
        <v>0.39810000000000001</v>
      </c>
      <c r="AN13" s="32" t="s">
        <v>75</v>
      </c>
      <c r="AO13" s="32" t="s">
        <v>75</v>
      </c>
      <c r="AP13" s="32">
        <v>0.98005477199999991</v>
      </c>
      <c r="AQ13" s="38">
        <v>1.1047091939999998</v>
      </c>
      <c r="AR13" s="39" t="s">
        <v>75</v>
      </c>
      <c r="AS13" s="39" t="s">
        <v>75</v>
      </c>
      <c r="AT13" s="39">
        <v>1.446447E-2</v>
      </c>
      <c r="AU13" s="246">
        <v>2.4465300000000002E-2</v>
      </c>
    </row>
    <row r="14" spans="2:60" x14ac:dyDescent="0.2">
      <c r="B14" s="198"/>
      <c r="C14" s="2">
        <v>1</v>
      </c>
      <c r="D14" s="2" t="s">
        <v>82</v>
      </c>
      <c r="E14" s="2">
        <v>17</v>
      </c>
      <c r="F14" s="2">
        <v>163</v>
      </c>
      <c r="G14" s="55" t="s">
        <v>83</v>
      </c>
      <c r="H14" s="55">
        <v>0</v>
      </c>
      <c r="I14" s="55">
        <v>0.15</v>
      </c>
      <c r="J14" s="55">
        <v>0</v>
      </c>
      <c r="K14" s="199" t="s">
        <v>65</v>
      </c>
      <c r="L14" s="55"/>
      <c r="M14" s="216">
        <v>163</v>
      </c>
      <c r="N14" s="177">
        <v>7.0000000000000007E-2</v>
      </c>
      <c r="O14" s="34">
        <v>1.0449999999999999</v>
      </c>
      <c r="P14" s="55">
        <v>16</v>
      </c>
      <c r="Q14" s="57">
        <f t="shared" si="0"/>
        <v>1002.1748586341887</v>
      </c>
      <c r="R14" s="53">
        <v>6.5576999999999996E-2</v>
      </c>
      <c r="S14" s="35">
        <v>0.94925999999999999</v>
      </c>
      <c r="T14" s="35">
        <v>0.91776999999999997</v>
      </c>
      <c r="U14" s="35">
        <v>1.024</v>
      </c>
      <c r="V14" s="32">
        <v>0.28899999999999998</v>
      </c>
      <c r="W14" s="32">
        <v>0.13827999999999999</v>
      </c>
      <c r="X14" s="33">
        <v>0.93323999999999996</v>
      </c>
      <c r="Y14" s="32">
        <v>6.6851999999999995E-2</v>
      </c>
      <c r="Z14" s="35">
        <v>0.95272000000000001</v>
      </c>
      <c r="AA14" s="35">
        <v>0.91857999999999995</v>
      </c>
      <c r="AB14" s="35">
        <v>1.0503</v>
      </c>
      <c r="AC14" s="32">
        <v>0.312</v>
      </c>
      <c r="AD14" s="32">
        <v>0.13527999999999998</v>
      </c>
      <c r="AE14" s="35">
        <v>0.92986000000000002</v>
      </c>
      <c r="AF14" s="231">
        <v>1019</v>
      </c>
      <c r="AG14" s="147"/>
      <c r="AH14" s="216">
        <v>163</v>
      </c>
      <c r="AI14" s="188">
        <v>0.16865261239999996</v>
      </c>
      <c r="AJ14" s="11">
        <v>0</v>
      </c>
      <c r="AK14" s="11">
        <v>0</v>
      </c>
      <c r="AL14" s="11">
        <v>7.4399999999999994E-2</v>
      </c>
      <c r="AM14" s="37">
        <v>3.5400000000000001E-2</v>
      </c>
      <c r="AN14" s="32">
        <v>0.46767157619999999</v>
      </c>
      <c r="AO14" s="32">
        <v>0.44849002599999999</v>
      </c>
      <c r="AP14" s="32" t="s">
        <v>75</v>
      </c>
      <c r="AQ14" s="38" t="s">
        <v>75</v>
      </c>
      <c r="AR14" s="39">
        <v>5.6396099999999998E-3</v>
      </c>
      <c r="AS14" s="39">
        <v>7.0040099999999997E-3</v>
      </c>
      <c r="AT14" s="39" t="s">
        <v>75</v>
      </c>
      <c r="AU14" s="246" t="s">
        <v>75</v>
      </c>
    </row>
    <row r="15" spans="2:60" x14ac:dyDescent="0.2">
      <c r="B15" s="198"/>
      <c r="C15" s="2">
        <v>1</v>
      </c>
      <c r="D15" s="2" t="s">
        <v>84</v>
      </c>
      <c r="E15" s="2">
        <v>28</v>
      </c>
      <c r="F15" s="2">
        <v>164</v>
      </c>
      <c r="G15" s="55" t="s">
        <v>85</v>
      </c>
      <c r="H15" s="55">
        <v>0</v>
      </c>
      <c r="I15" s="55">
        <v>0.15</v>
      </c>
      <c r="J15" s="55">
        <v>0</v>
      </c>
      <c r="K15" s="199" t="s">
        <v>68</v>
      </c>
      <c r="L15" s="55"/>
      <c r="M15" s="216">
        <v>164</v>
      </c>
      <c r="N15" s="177">
        <v>0.1</v>
      </c>
      <c r="O15" s="34">
        <v>1.76</v>
      </c>
      <c r="P15" s="55">
        <v>27</v>
      </c>
      <c r="Q15" s="57">
        <f t="shared" si="0"/>
        <v>1004.1322314049585</v>
      </c>
      <c r="R15" s="53">
        <v>9.6699999999999994E-2</v>
      </c>
      <c r="S15" s="35">
        <v>1.4770000000000001</v>
      </c>
      <c r="T15" s="35">
        <v>1.3940999999999999</v>
      </c>
      <c r="U15" s="35">
        <v>1.7808999999999999</v>
      </c>
      <c r="V15" s="32">
        <v>0.51700000000000002</v>
      </c>
      <c r="W15" s="32">
        <v>0.20343999999999998</v>
      </c>
      <c r="X15" s="33">
        <v>1.4576</v>
      </c>
      <c r="Y15" s="32">
        <v>0.10017</v>
      </c>
      <c r="Z15" s="35">
        <v>1.4952000000000001</v>
      </c>
      <c r="AA15" s="35">
        <v>1.4094</v>
      </c>
      <c r="AB15" s="35">
        <v>1.7808999999999999</v>
      </c>
      <c r="AC15" s="32">
        <v>0.52800000000000002</v>
      </c>
      <c r="AD15" s="32">
        <v>0.21688000000000002</v>
      </c>
      <c r="AE15" s="35">
        <v>1.4802000000000004</v>
      </c>
      <c r="AF15" s="231">
        <v>1136</v>
      </c>
      <c r="AG15" s="147"/>
      <c r="AH15" s="216">
        <v>164</v>
      </c>
      <c r="AI15" s="188">
        <v>0.31021474719999997</v>
      </c>
      <c r="AJ15" s="11">
        <v>2.92E-2</v>
      </c>
      <c r="AK15" s="11">
        <v>8.3599999999999994E-2</v>
      </c>
      <c r="AL15" s="11">
        <v>1.3061</v>
      </c>
      <c r="AM15" s="37">
        <v>1.4345000000000001</v>
      </c>
      <c r="AN15" s="32" t="s">
        <v>75</v>
      </c>
      <c r="AO15" s="32">
        <v>0.88398066200000003</v>
      </c>
      <c r="AP15" s="32">
        <v>1.470047704</v>
      </c>
      <c r="AQ15" s="38">
        <v>1.585000588</v>
      </c>
      <c r="AR15" s="39" t="s">
        <v>75</v>
      </c>
      <c r="AS15" s="39">
        <v>2.0423699999999999E-2</v>
      </c>
      <c r="AT15" s="39">
        <v>2.4914680000000002E-2</v>
      </c>
      <c r="AU15" s="246">
        <v>3.8079600000000005E-2</v>
      </c>
    </row>
    <row r="16" spans="2:60" x14ac:dyDescent="0.2">
      <c r="B16" s="198"/>
      <c r="C16" s="2">
        <v>1</v>
      </c>
      <c r="D16" s="2" t="s">
        <v>86</v>
      </c>
      <c r="E16" s="2">
        <v>20</v>
      </c>
      <c r="F16" s="2">
        <v>165</v>
      </c>
      <c r="G16" s="55" t="s">
        <v>87</v>
      </c>
      <c r="H16" s="55">
        <v>0</v>
      </c>
      <c r="I16" s="55">
        <v>0.15</v>
      </c>
      <c r="J16" s="55">
        <v>0</v>
      </c>
      <c r="K16" s="199" t="s">
        <v>71</v>
      </c>
      <c r="L16" s="55"/>
      <c r="M16" s="216">
        <v>165</v>
      </c>
      <c r="N16" s="177">
        <v>0.1</v>
      </c>
      <c r="O16" s="34">
        <v>1.2430000000000001</v>
      </c>
      <c r="P16" s="55">
        <v>19</v>
      </c>
      <c r="Q16" s="57">
        <f t="shared" si="0"/>
        <v>1000.5119578731806</v>
      </c>
      <c r="R16" s="53">
        <v>9.8598000000000005E-2</v>
      </c>
      <c r="S16" s="35">
        <v>1.1017999999999999</v>
      </c>
      <c r="T16" s="35">
        <v>1.0649999999999999</v>
      </c>
      <c r="U16" s="35">
        <v>1.28</v>
      </c>
      <c r="V16" s="32">
        <v>0.27500000000000002</v>
      </c>
      <c r="W16" s="32">
        <v>0.19168000000000002</v>
      </c>
      <c r="X16" s="33">
        <v>1.0821999999999998</v>
      </c>
      <c r="Y16" s="32">
        <v>9.1257000000000005E-2</v>
      </c>
      <c r="Z16" s="35">
        <v>1.0730999999999999</v>
      </c>
      <c r="AA16" s="35">
        <v>1.0353000000000001</v>
      </c>
      <c r="AB16" s="35">
        <v>1.2047000000000001</v>
      </c>
      <c r="AC16" s="32">
        <v>0.34200000000000003</v>
      </c>
      <c r="AD16" s="32">
        <v>0.18068000000000001</v>
      </c>
      <c r="AE16" s="35">
        <v>1.0566</v>
      </c>
      <c r="AF16" s="231">
        <v>1091</v>
      </c>
      <c r="AG16" s="147"/>
      <c r="AH16" s="216">
        <v>165</v>
      </c>
      <c r="AI16" s="188">
        <v>0.24669344319999997</v>
      </c>
      <c r="AJ16" s="11">
        <v>4.4000000000000003E-3</v>
      </c>
      <c r="AK16" s="11">
        <v>1.46E-2</v>
      </c>
      <c r="AL16" s="11">
        <v>0.48280000000000001</v>
      </c>
      <c r="AM16" s="37">
        <v>0.63600000000000001</v>
      </c>
      <c r="AN16" s="11" t="s">
        <v>75</v>
      </c>
      <c r="AO16" s="11">
        <v>0.86031279800000005</v>
      </c>
      <c r="AP16" s="11">
        <v>1.2077065040000001</v>
      </c>
      <c r="AQ16" s="37">
        <v>1.2650741679999999</v>
      </c>
      <c r="AR16" s="39">
        <v>5.4685239999999998E-3</v>
      </c>
      <c r="AS16" s="39">
        <v>7.7972200000000005E-3</v>
      </c>
      <c r="AT16" s="39">
        <v>1.6626720000000001E-2</v>
      </c>
      <c r="AU16" s="246">
        <v>2.22031E-2</v>
      </c>
    </row>
    <row r="17" spans="2:48" x14ac:dyDescent="0.2">
      <c r="B17" s="198"/>
      <c r="C17" s="2">
        <v>1</v>
      </c>
      <c r="D17" s="2" t="s">
        <v>88</v>
      </c>
      <c r="E17" s="2">
        <v>34</v>
      </c>
      <c r="F17" s="2">
        <v>166</v>
      </c>
      <c r="G17" s="55" t="s">
        <v>89</v>
      </c>
      <c r="H17" s="55">
        <v>0</v>
      </c>
      <c r="I17" s="55">
        <v>0.15</v>
      </c>
      <c r="J17" s="55">
        <v>0</v>
      </c>
      <c r="K17" s="199" t="s">
        <v>74</v>
      </c>
      <c r="L17" s="55"/>
      <c r="M17" s="216">
        <v>166</v>
      </c>
      <c r="N17" s="177">
        <v>0.15</v>
      </c>
      <c r="O17" s="34">
        <v>2.1560000000000001</v>
      </c>
      <c r="P17" s="55">
        <v>33</v>
      </c>
      <c r="Q17" s="57">
        <f t="shared" si="0"/>
        <v>1001.855287569573</v>
      </c>
      <c r="R17" s="53">
        <v>0.14399000000000001</v>
      </c>
      <c r="S17" s="35">
        <v>1.7217</v>
      </c>
      <c r="T17" s="35">
        <v>1.6039000000000001</v>
      </c>
      <c r="U17" s="35">
        <v>2.1558000000000002</v>
      </c>
      <c r="V17" s="32">
        <v>0.58399999999999996</v>
      </c>
      <c r="W17" s="32">
        <v>0.31472</v>
      </c>
      <c r="X17" s="33">
        <v>1.6956</v>
      </c>
      <c r="Y17" s="32">
        <v>0.15132999999999999</v>
      </c>
      <c r="Z17" s="35">
        <v>1.7587999999999999</v>
      </c>
      <c r="AA17" s="35">
        <v>1.6375999999999999</v>
      </c>
      <c r="AB17" s="35">
        <v>2.1558000000000002</v>
      </c>
      <c r="AC17" s="32">
        <v>0.502</v>
      </c>
      <c r="AD17" s="32">
        <v>0.32694000000000001</v>
      </c>
      <c r="AE17" s="35">
        <v>1.7243999999999999</v>
      </c>
      <c r="AF17" s="231">
        <v>1242</v>
      </c>
      <c r="AG17" s="147"/>
      <c r="AH17" s="216">
        <v>166</v>
      </c>
      <c r="AI17" s="188">
        <v>0.46266587679999993</v>
      </c>
      <c r="AJ17" s="11">
        <v>0.53200000000000003</v>
      </c>
      <c r="AK17" s="11">
        <v>0.64629999999999999</v>
      </c>
      <c r="AL17" s="11">
        <v>5.1215999999999999</v>
      </c>
      <c r="AM17" s="37">
        <v>4.2199</v>
      </c>
      <c r="AN17" s="32">
        <v>1.1520410325000001</v>
      </c>
      <c r="AO17" s="32">
        <v>1.025987846</v>
      </c>
      <c r="AP17" s="32">
        <v>1.880403056</v>
      </c>
      <c r="AQ17" s="38">
        <v>2.2017913010000001</v>
      </c>
      <c r="AR17" s="39">
        <v>2.1761559999999999E-2</v>
      </c>
      <c r="AS17" s="39">
        <v>4.08303E-2</v>
      </c>
      <c r="AT17" s="39">
        <v>4.94355E-2</v>
      </c>
      <c r="AU17" s="246">
        <v>6.935369999999999E-2</v>
      </c>
    </row>
    <row r="18" spans="2:48" x14ac:dyDescent="0.2">
      <c r="B18" s="198"/>
      <c r="C18" s="59">
        <v>1</v>
      </c>
      <c r="D18" s="2" t="s">
        <v>90</v>
      </c>
      <c r="E18" s="2">
        <v>25</v>
      </c>
      <c r="F18" s="2">
        <v>167</v>
      </c>
      <c r="G18" s="55" t="s">
        <v>91</v>
      </c>
      <c r="H18" s="55">
        <v>0</v>
      </c>
      <c r="I18" s="55">
        <v>0.15</v>
      </c>
      <c r="J18" s="55">
        <v>0</v>
      </c>
      <c r="K18" s="199" t="s">
        <v>78</v>
      </c>
      <c r="L18" s="55"/>
      <c r="M18" s="216">
        <v>167</v>
      </c>
      <c r="N18" s="177">
        <v>0.15</v>
      </c>
      <c r="O18" s="34">
        <v>1.5289999999999999</v>
      </c>
      <c r="P18" s="55">
        <v>24</v>
      </c>
      <c r="Q18" s="57">
        <f t="shared" si="0"/>
        <v>1027.4094773767761</v>
      </c>
      <c r="R18" s="64">
        <v>0.13725000000000001</v>
      </c>
      <c r="S18" s="65">
        <v>1.3120000000000001</v>
      </c>
      <c r="T18" s="65">
        <v>1.2501</v>
      </c>
      <c r="U18" s="65">
        <v>1.5169999999999999</v>
      </c>
      <c r="V18" s="66">
        <v>0.32700000000000001</v>
      </c>
      <c r="W18" s="66">
        <v>0.26492000000000004</v>
      </c>
      <c r="X18" s="67">
        <v>1.2844000000000002</v>
      </c>
      <c r="Y18" s="116">
        <v>0.14007</v>
      </c>
      <c r="Z18" s="120">
        <v>1.3313999999999999</v>
      </c>
      <c r="AA18" s="120">
        <v>1.2661</v>
      </c>
      <c r="AB18" s="120">
        <v>1.5169999999999999</v>
      </c>
      <c r="AC18" s="121">
        <v>0.34699999999999998</v>
      </c>
      <c r="AD18" s="116">
        <v>0.28064</v>
      </c>
      <c r="AE18" s="115">
        <v>1.3080000000000001</v>
      </c>
      <c r="AF18" s="232">
        <v>1125</v>
      </c>
      <c r="AG18" s="147"/>
      <c r="AH18" s="216">
        <v>167</v>
      </c>
      <c r="AI18" s="190">
        <v>0.37918073439999994</v>
      </c>
      <c r="AJ18" s="68">
        <v>0.1108</v>
      </c>
      <c r="AK18" s="68">
        <v>0.3427</v>
      </c>
      <c r="AL18" s="68">
        <v>2.6987999999999999</v>
      </c>
      <c r="AM18" s="69">
        <v>3.0547</v>
      </c>
      <c r="AN18" s="66">
        <v>1.8452983919999999</v>
      </c>
      <c r="AO18" s="66">
        <v>0.95498280019999993</v>
      </c>
      <c r="AP18" s="66">
        <v>1.8335557280000001</v>
      </c>
      <c r="AQ18" s="70">
        <v>2.1420725759999999</v>
      </c>
      <c r="AR18" s="71">
        <v>1.4927869999999999E-2</v>
      </c>
      <c r="AS18" s="71">
        <v>2.8889100000000001E-2</v>
      </c>
      <c r="AT18" s="71">
        <v>3.3345600000000003E-2</v>
      </c>
      <c r="AU18" s="248">
        <v>4.89963E-2</v>
      </c>
    </row>
    <row r="19" spans="2:48" x14ac:dyDescent="0.2">
      <c r="B19" s="202" t="s">
        <v>92</v>
      </c>
      <c r="C19" s="2">
        <v>1</v>
      </c>
      <c r="D19" s="74" t="s">
        <v>93</v>
      </c>
      <c r="E19" s="74">
        <v>24</v>
      </c>
      <c r="F19" s="74">
        <v>114</v>
      </c>
      <c r="G19" s="75" t="s">
        <v>94</v>
      </c>
      <c r="H19" s="75">
        <v>0</v>
      </c>
      <c r="I19" s="75">
        <v>0.3</v>
      </c>
      <c r="J19" s="75">
        <v>0</v>
      </c>
      <c r="K19" s="203" t="s">
        <v>62</v>
      </c>
      <c r="L19" s="55"/>
      <c r="M19" s="218">
        <v>114</v>
      </c>
      <c r="N19" s="179">
        <v>7.0000000000000007E-2</v>
      </c>
      <c r="O19" s="77">
        <v>1.474</v>
      </c>
      <c r="P19" s="75">
        <v>23</v>
      </c>
      <c r="Q19" s="78">
        <f t="shared" si="0"/>
        <v>1021.3395830763537</v>
      </c>
      <c r="R19" s="130">
        <v>5.4378999999999997E-2</v>
      </c>
      <c r="S19" s="31">
        <v>1.0019</v>
      </c>
      <c r="T19" s="31">
        <v>0.97526999999999997</v>
      </c>
      <c r="U19" s="31">
        <v>1.1377999999999999</v>
      </c>
      <c r="V19" s="34">
        <v>0.36599999999999999</v>
      </c>
      <c r="W19" s="34">
        <v>0.1137</v>
      </c>
      <c r="X19" s="131">
        <v>0.97875999999999996</v>
      </c>
      <c r="Y19" s="34">
        <v>5.1414999999999995E-2</v>
      </c>
      <c r="Z19" s="31">
        <v>1.0052000000000001</v>
      </c>
      <c r="AA19" s="31">
        <v>0.97657000000000005</v>
      </c>
      <c r="AB19" s="31">
        <v>1.1702999999999999</v>
      </c>
      <c r="AC19" s="34">
        <v>0.40400000000000003</v>
      </c>
      <c r="AD19" s="34">
        <v>0.11185999999999999</v>
      </c>
      <c r="AE19" s="31">
        <v>0.97697999999999996</v>
      </c>
      <c r="AF19" s="233">
        <v>1313</v>
      </c>
      <c r="AG19" s="149"/>
      <c r="AH19" s="218">
        <v>114</v>
      </c>
      <c r="AI19" s="191">
        <v>0.14661451987999999</v>
      </c>
      <c r="AJ19" s="2">
        <v>0</v>
      </c>
      <c r="AK19" s="2">
        <v>0</v>
      </c>
      <c r="AL19" s="2">
        <v>2.0899999999999998E-2</v>
      </c>
      <c r="AM19" s="29">
        <v>7.9000000000000008E-3</v>
      </c>
      <c r="AN19" s="34" t="s">
        <v>75</v>
      </c>
      <c r="AO19" s="34" t="s">
        <v>75</v>
      </c>
      <c r="AP19" s="34" t="s">
        <v>75</v>
      </c>
      <c r="AQ19" s="132" t="s">
        <v>75</v>
      </c>
      <c r="AR19" s="133">
        <v>5.0650066000000006E-3</v>
      </c>
      <c r="AS19" s="133">
        <v>5.9019299999999997E-3</v>
      </c>
      <c r="AT19" s="133" t="s">
        <v>75</v>
      </c>
      <c r="AU19" s="249" t="s">
        <v>75</v>
      </c>
    </row>
    <row r="20" spans="2:48" x14ac:dyDescent="0.2">
      <c r="B20" s="204"/>
      <c r="C20" s="2">
        <v>1</v>
      </c>
      <c r="D20" s="2" t="s">
        <v>95</v>
      </c>
      <c r="E20" s="2">
        <v>17</v>
      </c>
      <c r="F20" s="2">
        <v>115</v>
      </c>
      <c r="G20" s="55" t="s">
        <v>96</v>
      </c>
      <c r="H20" s="55">
        <v>0</v>
      </c>
      <c r="I20" s="55">
        <v>0.3</v>
      </c>
      <c r="J20" s="55">
        <v>0</v>
      </c>
      <c r="K20" s="199" t="s">
        <v>65</v>
      </c>
      <c r="L20" s="55"/>
      <c r="M20" s="216">
        <v>115</v>
      </c>
      <c r="N20" s="177">
        <v>7.0000000000000007E-2</v>
      </c>
      <c r="O20" s="34">
        <v>1.0449999999999999</v>
      </c>
      <c r="P20" s="55">
        <v>16</v>
      </c>
      <c r="Q20" s="57">
        <f t="shared" si="0"/>
        <v>1002.1748586341887</v>
      </c>
      <c r="R20" s="53">
        <v>4.9682000000000004E-2</v>
      </c>
      <c r="S20" s="35">
        <v>0.77349000000000001</v>
      </c>
      <c r="T20" s="35">
        <v>0.76315</v>
      </c>
      <c r="U20" s="35">
        <v>0.78769</v>
      </c>
      <c r="V20" s="32">
        <v>0.26</v>
      </c>
      <c r="W20" s="32">
        <v>0.10724</v>
      </c>
      <c r="X20" s="33">
        <v>0.77577999999999991</v>
      </c>
      <c r="Y20" s="32">
        <v>4.7060000000000005E-2</v>
      </c>
      <c r="Z20" s="35">
        <v>0.77159</v>
      </c>
      <c r="AA20" s="35">
        <v>0.76078999999999997</v>
      </c>
      <c r="AB20" s="35">
        <v>0.78769</v>
      </c>
      <c r="AC20" s="32">
        <v>0.314</v>
      </c>
      <c r="AD20" s="32">
        <v>9.8748000000000002E-2</v>
      </c>
      <c r="AE20" s="35">
        <v>0.76641999999999988</v>
      </c>
      <c r="AF20" s="231">
        <v>1178</v>
      </c>
      <c r="AG20" s="147"/>
      <c r="AH20" s="216">
        <v>115</v>
      </c>
      <c r="AI20" s="191">
        <v>9.5289265371999998E-2</v>
      </c>
      <c r="AJ20" s="11">
        <v>0</v>
      </c>
      <c r="AK20" s="11">
        <v>0</v>
      </c>
      <c r="AL20" s="11">
        <v>0</v>
      </c>
      <c r="AM20" s="37">
        <v>0</v>
      </c>
      <c r="AN20" s="32" t="s">
        <v>55</v>
      </c>
      <c r="AO20" s="32" t="s">
        <v>55</v>
      </c>
      <c r="AP20" s="32" t="s">
        <v>55</v>
      </c>
      <c r="AQ20" s="38" t="s">
        <v>55</v>
      </c>
      <c r="AR20" s="39">
        <v>9.0335799999999997E-5</v>
      </c>
      <c r="AS20" s="39">
        <v>7.3926199999999997E-5</v>
      </c>
      <c r="AT20" s="39" t="s">
        <v>75</v>
      </c>
      <c r="AU20" s="246">
        <v>1.109646E-4</v>
      </c>
    </row>
    <row r="21" spans="2:48" x14ac:dyDescent="0.2">
      <c r="B21" s="204"/>
      <c r="C21" s="2">
        <v>1</v>
      </c>
      <c r="D21" s="2" t="s">
        <v>97</v>
      </c>
      <c r="E21" s="2">
        <v>28</v>
      </c>
      <c r="F21" s="2">
        <v>116</v>
      </c>
      <c r="G21" s="55" t="s">
        <v>98</v>
      </c>
      <c r="H21" s="55">
        <v>0</v>
      </c>
      <c r="I21" s="55">
        <v>0.3</v>
      </c>
      <c r="J21" s="55">
        <v>0</v>
      </c>
      <c r="K21" s="199" t="s">
        <v>68</v>
      </c>
      <c r="L21" s="55"/>
      <c r="M21" s="216">
        <v>116</v>
      </c>
      <c r="N21" s="177">
        <v>0.1</v>
      </c>
      <c r="O21" s="34">
        <v>1.76</v>
      </c>
      <c r="P21" s="55">
        <v>27</v>
      </c>
      <c r="Q21" s="57">
        <f t="shared" si="0"/>
        <v>1004.1322314049585</v>
      </c>
      <c r="R21" s="53">
        <v>0.10272000000000001</v>
      </c>
      <c r="S21" s="35">
        <v>1.3472999999999999</v>
      </c>
      <c r="T21" s="35">
        <v>1.2844</v>
      </c>
      <c r="U21" s="35">
        <v>1.5753999999999999</v>
      </c>
      <c r="V21" s="32">
        <v>0.41799999999999998</v>
      </c>
      <c r="W21" s="32">
        <v>0.22095999999999999</v>
      </c>
      <c r="X21" s="33">
        <v>1.3235999999999999</v>
      </c>
      <c r="Y21" s="32">
        <v>9.501699999999999E-2</v>
      </c>
      <c r="Z21" s="35">
        <v>1.3331999999999999</v>
      </c>
      <c r="AA21" s="35">
        <v>1.2664</v>
      </c>
      <c r="AB21" s="35">
        <v>1.6384000000000001</v>
      </c>
      <c r="AC21" s="32">
        <v>0.437</v>
      </c>
      <c r="AD21" s="32">
        <v>0.20098000000000002</v>
      </c>
      <c r="AE21" s="35">
        <v>1.3080000000000001</v>
      </c>
      <c r="AF21" s="231">
        <v>1401</v>
      </c>
      <c r="AG21" s="147"/>
      <c r="AH21" s="216">
        <v>116</v>
      </c>
      <c r="AI21" s="191">
        <v>0.28758124000000002</v>
      </c>
      <c r="AJ21" s="11">
        <v>1.5599999999999999E-2</v>
      </c>
      <c r="AK21" s="11">
        <v>6.3299999999999995E-2</v>
      </c>
      <c r="AL21" s="11">
        <v>0.96050000000000002</v>
      </c>
      <c r="AM21" s="37">
        <v>1.2201</v>
      </c>
      <c r="AN21" s="32" t="s">
        <v>75</v>
      </c>
      <c r="AO21" s="32">
        <v>1.468080662E-2</v>
      </c>
      <c r="AP21" s="32" t="s">
        <v>75</v>
      </c>
      <c r="AQ21" s="38">
        <v>0.14295260007000002</v>
      </c>
      <c r="AR21" s="39">
        <v>1.0259537000000001E-2</v>
      </c>
      <c r="AS21" s="39">
        <v>1.6085180000000001E-2</v>
      </c>
      <c r="AT21" s="39">
        <v>1.730657E-2</v>
      </c>
      <c r="AU21" s="246">
        <v>3.0598099999999996E-2</v>
      </c>
    </row>
    <row r="22" spans="2:48" x14ac:dyDescent="0.2">
      <c r="B22" s="204"/>
      <c r="C22" s="2">
        <v>1</v>
      </c>
      <c r="D22" s="2" t="s">
        <v>99</v>
      </c>
      <c r="E22" s="2">
        <v>20</v>
      </c>
      <c r="F22" s="2">
        <v>117</v>
      </c>
      <c r="G22" s="55" t="s">
        <v>100</v>
      </c>
      <c r="H22" s="55">
        <v>0</v>
      </c>
      <c r="I22" s="55">
        <v>0.3</v>
      </c>
      <c r="J22" s="55">
        <v>0</v>
      </c>
      <c r="K22" s="199" t="s">
        <v>71</v>
      </c>
      <c r="L22" s="55"/>
      <c r="M22" s="216">
        <v>117</v>
      </c>
      <c r="N22" s="177">
        <v>0.1</v>
      </c>
      <c r="O22" s="34">
        <v>1.2430000000000001</v>
      </c>
      <c r="P22" s="55">
        <v>19</v>
      </c>
      <c r="Q22" s="57">
        <f t="shared" si="0"/>
        <v>1000.5119578731806</v>
      </c>
      <c r="R22" s="53">
        <v>0.10301</v>
      </c>
      <c r="S22" s="35">
        <v>1.0234000000000001</v>
      </c>
      <c r="T22" s="35">
        <v>0.99683999999999995</v>
      </c>
      <c r="U22" s="35">
        <v>1.1377999999999999</v>
      </c>
      <c r="V22" s="32">
        <v>0.25</v>
      </c>
      <c r="W22" s="32">
        <v>0.19456000000000001</v>
      </c>
      <c r="X22" s="33">
        <v>1.00848</v>
      </c>
      <c r="Y22" s="32">
        <v>9.9916999999999992E-2</v>
      </c>
      <c r="Z22" s="35">
        <v>1.0289999999999999</v>
      </c>
      <c r="AA22" s="35">
        <v>1.0016</v>
      </c>
      <c r="AB22" s="35">
        <v>1.1702999999999999</v>
      </c>
      <c r="AC22" s="32">
        <v>0.246</v>
      </c>
      <c r="AD22" s="32">
        <v>0.20215999999999998</v>
      </c>
      <c r="AE22" s="35">
        <v>1.0078</v>
      </c>
      <c r="AF22" s="231">
        <v>1274</v>
      </c>
      <c r="AG22" s="147"/>
      <c r="AH22" s="216">
        <v>117</v>
      </c>
      <c r="AI22" s="191">
        <v>0.23701093920000005</v>
      </c>
      <c r="AJ22" s="11">
        <v>2.5999999999999999E-3</v>
      </c>
      <c r="AK22" s="11">
        <v>7.9000000000000008E-3</v>
      </c>
      <c r="AL22" s="11">
        <v>0.50519999999999998</v>
      </c>
      <c r="AM22" s="37">
        <v>0.29970000000000002</v>
      </c>
      <c r="AN22" s="11" t="s">
        <v>75</v>
      </c>
      <c r="AO22" s="11">
        <v>1.4112758499999999E-2</v>
      </c>
      <c r="AP22" s="11" t="s">
        <v>75</v>
      </c>
      <c r="AQ22" s="37">
        <v>0.14052114181</v>
      </c>
      <c r="AR22" s="39" t="s">
        <v>75</v>
      </c>
      <c r="AS22" s="39" t="s">
        <v>75</v>
      </c>
      <c r="AT22" s="39">
        <v>1.3331379999999999E-2</v>
      </c>
      <c r="AU22" s="246">
        <v>2.02198E-2</v>
      </c>
    </row>
    <row r="23" spans="2:48" x14ac:dyDescent="0.2">
      <c r="B23" s="204"/>
      <c r="C23" s="2">
        <v>1</v>
      </c>
      <c r="D23" s="2" t="s">
        <v>101</v>
      </c>
      <c r="E23" s="2">
        <v>34</v>
      </c>
      <c r="F23" s="2">
        <v>119</v>
      </c>
      <c r="G23" s="55" t="s">
        <v>102</v>
      </c>
      <c r="H23" s="55">
        <v>0</v>
      </c>
      <c r="I23" s="55">
        <v>0.3</v>
      </c>
      <c r="J23" s="55">
        <v>0</v>
      </c>
      <c r="K23" s="199" t="s">
        <v>74</v>
      </c>
      <c r="L23" s="55"/>
      <c r="M23" s="216">
        <v>119</v>
      </c>
      <c r="N23" s="177">
        <v>0.15</v>
      </c>
      <c r="O23" s="34">
        <v>2.1560000000000001</v>
      </c>
      <c r="P23" s="55">
        <v>33</v>
      </c>
      <c r="Q23" s="57">
        <f t="shared" si="0"/>
        <v>1001.855287569573</v>
      </c>
      <c r="R23" s="53">
        <v>0.14005999999999999</v>
      </c>
      <c r="S23" s="35">
        <v>1.7236</v>
      </c>
      <c r="T23" s="35">
        <v>1.6069</v>
      </c>
      <c r="U23" s="35">
        <v>2.1558000000000002</v>
      </c>
      <c r="V23" s="32">
        <v>0.59699999999999998</v>
      </c>
      <c r="W23" s="32">
        <v>0.28377999999999998</v>
      </c>
      <c r="X23" s="33">
        <v>1.6664000000000001</v>
      </c>
      <c r="Y23" s="32">
        <v>0.14071999999999998</v>
      </c>
      <c r="Z23" s="35">
        <v>1.7474000000000001</v>
      </c>
      <c r="AA23" s="35">
        <v>1.6291</v>
      </c>
      <c r="AB23" s="35">
        <v>2.1558000000000002</v>
      </c>
      <c r="AC23" s="32">
        <v>0.48599999999999999</v>
      </c>
      <c r="AD23" s="32">
        <v>0.27464000000000005</v>
      </c>
      <c r="AE23" s="35">
        <v>1.6762000000000001</v>
      </c>
      <c r="AF23" s="231">
        <v>1394</v>
      </c>
      <c r="AG23" s="147"/>
      <c r="AH23" s="216">
        <v>119</v>
      </c>
      <c r="AI23" s="191">
        <v>0.43316486716000002</v>
      </c>
      <c r="AJ23" s="11">
        <v>0.65859999999999996</v>
      </c>
      <c r="AK23" s="11">
        <v>0.5706</v>
      </c>
      <c r="AL23" s="11">
        <v>4.6863999999999999</v>
      </c>
      <c r="AM23" s="37">
        <v>4.6638000000000002</v>
      </c>
      <c r="AN23" s="32" t="s">
        <v>75</v>
      </c>
      <c r="AO23" s="32">
        <v>1.6526890319999998E-2</v>
      </c>
      <c r="AP23" s="32" t="s">
        <v>75</v>
      </c>
      <c r="AQ23" s="38">
        <v>0.14839025746000001</v>
      </c>
      <c r="AR23" s="39">
        <v>2.6863600000000001E-2</v>
      </c>
      <c r="AS23" s="39">
        <v>4.0147300000000004E-2</v>
      </c>
      <c r="AT23" s="39">
        <v>4.2786200000000003E-2</v>
      </c>
      <c r="AU23" s="246">
        <v>7.0132799999999995E-2</v>
      </c>
    </row>
    <row r="24" spans="2:48" x14ac:dyDescent="0.2">
      <c r="B24" s="205"/>
      <c r="C24" s="59">
        <v>1</v>
      </c>
      <c r="D24" s="59" t="s">
        <v>103</v>
      </c>
      <c r="E24" s="59">
        <v>25</v>
      </c>
      <c r="F24" s="59">
        <v>120</v>
      </c>
      <c r="G24" s="60" t="s">
        <v>104</v>
      </c>
      <c r="H24" s="60">
        <v>0</v>
      </c>
      <c r="I24" s="60">
        <v>0.3</v>
      </c>
      <c r="J24" s="60">
        <v>0</v>
      </c>
      <c r="K24" s="201" t="s">
        <v>78</v>
      </c>
      <c r="L24" s="55"/>
      <c r="M24" s="217">
        <v>120</v>
      </c>
      <c r="N24" s="178">
        <v>0.15</v>
      </c>
      <c r="O24" s="62">
        <v>1.5289999999999999</v>
      </c>
      <c r="P24" s="60">
        <v>24</v>
      </c>
      <c r="Q24" s="63">
        <f t="shared" si="0"/>
        <v>1027.4094773767761</v>
      </c>
      <c r="R24" s="64">
        <v>0.13894000000000001</v>
      </c>
      <c r="S24" s="65">
        <v>1.3216000000000001</v>
      </c>
      <c r="T24" s="65">
        <v>1.2628999999999999</v>
      </c>
      <c r="U24" s="65">
        <v>1.5169999999999999</v>
      </c>
      <c r="V24" s="66">
        <v>0.317</v>
      </c>
      <c r="W24" s="66">
        <v>0.25631999999999999</v>
      </c>
      <c r="X24" s="67">
        <v>1.2996000000000001</v>
      </c>
      <c r="Y24" s="116">
        <v>0.13039000000000001</v>
      </c>
      <c r="Z24" s="120">
        <v>1.3104</v>
      </c>
      <c r="AA24" s="120">
        <v>1.2484999999999999</v>
      </c>
      <c r="AB24" s="120">
        <v>1.5169999999999999</v>
      </c>
      <c r="AC24" s="121">
        <v>0.33200000000000002</v>
      </c>
      <c r="AD24" s="116">
        <v>0.25390000000000001</v>
      </c>
      <c r="AE24" s="115">
        <v>1.2802</v>
      </c>
      <c r="AF24" s="232">
        <v>1239</v>
      </c>
      <c r="AG24" s="147"/>
      <c r="AH24" s="217">
        <v>120</v>
      </c>
      <c r="AI24" s="192">
        <v>0.36726231320000002</v>
      </c>
      <c r="AJ24" s="68">
        <v>0.12239999999999999</v>
      </c>
      <c r="AK24" s="68">
        <v>0.312</v>
      </c>
      <c r="AL24" s="68">
        <v>2.3851</v>
      </c>
      <c r="AM24" s="69">
        <v>2.8664000000000001</v>
      </c>
      <c r="AN24" s="66" t="s">
        <v>75</v>
      </c>
      <c r="AO24" s="66">
        <v>1.5580175759999999E-2</v>
      </c>
      <c r="AP24" s="66" t="s">
        <v>75</v>
      </c>
      <c r="AQ24" s="70">
        <v>0.14672664881</v>
      </c>
      <c r="AR24" s="71">
        <v>1.6017190000000001E-2</v>
      </c>
      <c r="AS24" s="71">
        <v>2.4125399999999998E-2</v>
      </c>
      <c r="AT24" s="71">
        <v>2.6456460000000001E-2</v>
      </c>
      <c r="AU24" s="248">
        <v>4.6530099999999998E-2</v>
      </c>
    </row>
    <row r="25" spans="2:48" x14ac:dyDescent="0.2">
      <c r="B25" s="206" t="s">
        <v>79</v>
      </c>
      <c r="C25" s="2">
        <v>1</v>
      </c>
      <c r="D25" s="74" t="s">
        <v>105</v>
      </c>
      <c r="E25" s="74">
        <v>24</v>
      </c>
      <c r="F25" s="74">
        <v>156</v>
      </c>
      <c r="G25" s="75" t="s">
        <v>106</v>
      </c>
      <c r="H25" s="75">
        <v>15</v>
      </c>
      <c r="I25" s="75">
        <v>0</v>
      </c>
      <c r="J25" s="75">
        <v>0</v>
      </c>
      <c r="K25" s="203" t="s">
        <v>62</v>
      </c>
      <c r="L25" s="55"/>
      <c r="M25" s="218">
        <v>156</v>
      </c>
      <c r="N25" s="179">
        <v>7.0000000000000007E-2</v>
      </c>
      <c r="O25" s="77">
        <v>1.474</v>
      </c>
      <c r="P25" s="75">
        <v>23</v>
      </c>
      <c r="Q25" s="78">
        <f t="shared" si="0"/>
        <v>1021.3395830763537</v>
      </c>
      <c r="R25" s="53">
        <v>7.5063000000000005E-2</v>
      </c>
      <c r="S25" s="35">
        <v>1.2558</v>
      </c>
      <c r="T25" s="35">
        <v>1.2031000000000001</v>
      </c>
      <c r="U25" s="35">
        <v>1.4629000000000001</v>
      </c>
      <c r="V25" s="32">
        <v>0.48</v>
      </c>
      <c r="W25" s="32">
        <v>0.16058</v>
      </c>
      <c r="X25" s="33">
        <v>1.2161999999999999</v>
      </c>
      <c r="Y25" s="32">
        <v>6.7315E-2</v>
      </c>
      <c r="Z25" s="35">
        <v>1.2242999999999999</v>
      </c>
      <c r="AA25" s="35">
        <v>1.175</v>
      </c>
      <c r="AB25" s="35">
        <v>1.4629000000000001</v>
      </c>
      <c r="AC25" s="32">
        <v>0.50900000000000001</v>
      </c>
      <c r="AD25" s="32">
        <v>0.13997999999999999</v>
      </c>
      <c r="AE25" s="35">
        <v>1.1986000000000001</v>
      </c>
      <c r="AF25" s="231">
        <v>1133</v>
      </c>
      <c r="AG25" s="147"/>
      <c r="AH25" s="218">
        <v>156</v>
      </c>
      <c r="AI25" s="188">
        <v>0.22854449919999992</v>
      </c>
      <c r="AJ25" s="11">
        <v>2.5000000000000001E-3</v>
      </c>
      <c r="AK25" s="11">
        <v>1.1999999999999999E-3</v>
      </c>
      <c r="AL25" s="11">
        <v>0.43530000000000002</v>
      </c>
      <c r="AM25" s="37">
        <v>0.19589999999999999</v>
      </c>
      <c r="AN25" s="32" t="s">
        <v>75</v>
      </c>
      <c r="AO25" s="32">
        <v>0.74197347799999991</v>
      </c>
      <c r="AP25" s="32">
        <v>0.96187313600000013</v>
      </c>
      <c r="AQ25" s="38">
        <v>1.083887338</v>
      </c>
      <c r="AR25" s="39" t="s">
        <v>75</v>
      </c>
      <c r="AS25" s="39" t="s">
        <v>75</v>
      </c>
      <c r="AT25" s="39">
        <v>1.2317069999999999E-2</v>
      </c>
      <c r="AU25" s="246">
        <v>1.8850699999999998E-2</v>
      </c>
    </row>
    <row r="26" spans="2:48" x14ac:dyDescent="0.2">
      <c r="B26" s="198"/>
      <c r="C26" s="2">
        <v>1</v>
      </c>
      <c r="D26" s="2" t="s">
        <v>107</v>
      </c>
      <c r="E26" s="2">
        <v>17</v>
      </c>
      <c r="F26" s="2">
        <v>157</v>
      </c>
      <c r="G26" s="55" t="s">
        <v>108</v>
      </c>
      <c r="H26" s="55">
        <v>15</v>
      </c>
      <c r="I26" s="55">
        <v>0</v>
      </c>
      <c r="J26" s="55">
        <v>0</v>
      </c>
      <c r="K26" s="199" t="s">
        <v>65</v>
      </c>
      <c r="L26" s="55"/>
      <c r="M26" s="216">
        <v>157</v>
      </c>
      <c r="N26" s="177">
        <v>7.0000000000000007E-2</v>
      </c>
      <c r="O26" s="34">
        <v>1.0449999999999999</v>
      </c>
      <c r="P26" s="55">
        <v>16</v>
      </c>
      <c r="Q26" s="57">
        <f t="shared" si="0"/>
        <v>1002.1748586341887</v>
      </c>
      <c r="R26" s="53">
        <v>7.2303999999999993E-2</v>
      </c>
      <c r="S26" s="35">
        <v>0.95155999999999996</v>
      </c>
      <c r="T26" s="35">
        <v>0.93110000000000004</v>
      </c>
      <c r="U26" s="35">
        <v>1.024</v>
      </c>
      <c r="V26" s="32">
        <v>0.30099999999999999</v>
      </c>
      <c r="W26" s="32">
        <v>0.14959999999999998</v>
      </c>
      <c r="X26" s="33">
        <v>0.94876000000000005</v>
      </c>
      <c r="Y26" s="32">
        <v>7.2979000000000002E-2</v>
      </c>
      <c r="Z26" s="35">
        <v>0.96365000000000001</v>
      </c>
      <c r="AA26" s="35">
        <v>0.94325000000000003</v>
      </c>
      <c r="AB26" s="35">
        <v>1.0503</v>
      </c>
      <c r="AC26" s="32">
        <v>0.30299999999999999</v>
      </c>
      <c r="AD26" s="32">
        <v>0.15121999999999999</v>
      </c>
      <c r="AE26" s="35">
        <v>0.96638000000000002</v>
      </c>
      <c r="AF26" s="231">
        <v>991</v>
      </c>
      <c r="AG26" s="147"/>
      <c r="AH26" s="216">
        <v>157</v>
      </c>
      <c r="AI26" s="188">
        <v>0.18135687319999999</v>
      </c>
      <c r="AJ26" s="11">
        <v>0</v>
      </c>
      <c r="AK26" s="11">
        <v>0</v>
      </c>
      <c r="AL26" s="11">
        <v>0.1009</v>
      </c>
      <c r="AM26" s="37">
        <v>4.07E-2</v>
      </c>
      <c r="AN26" s="32">
        <v>0.77874818820000002</v>
      </c>
      <c r="AO26" s="32">
        <v>0.58102812599999998</v>
      </c>
      <c r="AP26" s="32" t="s">
        <v>75</v>
      </c>
      <c r="AQ26" s="38" t="s">
        <v>75</v>
      </c>
      <c r="AR26" s="39">
        <v>7.0782400000000004E-3</v>
      </c>
      <c r="AS26" s="39">
        <v>1.0843999999999999E-2</v>
      </c>
      <c r="AT26" s="39" t="s">
        <v>75</v>
      </c>
      <c r="AU26" s="246" t="s">
        <v>75</v>
      </c>
    </row>
    <row r="27" spans="2:48" x14ac:dyDescent="0.2">
      <c r="B27" s="198"/>
      <c r="C27" s="2">
        <v>1</v>
      </c>
      <c r="D27" s="2" t="s">
        <v>109</v>
      </c>
      <c r="E27" s="2">
        <v>28</v>
      </c>
      <c r="F27" s="2">
        <v>158</v>
      </c>
      <c r="G27" s="55" t="s">
        <v>110</v>
      </c>
      <c r="H27" s="55">
        <v>15</v>
      </c>
      <c r="I27" s="55">
        <v>0</v>
      </c>
      <c r="J27" s="55">
        <v>0</v>
      </c>
      <c r="K27" s="199" t="s">
        <v>68</v>
      </c>
      <c r="L27" s="55"/>
      <c r="M27" s="216">
        <v>158</v>
      </c>
      <c r="N27" s="177">
        <v>0.1</v>
      </c>
      <c r="O27" s="34">
        <v>1.76</v>
      </c>
      <c r="P27" s="55">
        <v>27</v>
      </c>
      <c r="Q27" s="57">
        <f t="shared" si="0"/>
        <v>1004.1322314049585</v>
      </c>
      <c r="R27" s="53">
        <v>9.6410999999999997E-2</v>
      </c>
      <c r="S27" s="35">
        <v>1.4147000000000001</v>
      </c>
      <c r="T27" s="35">
        <v>1.3414999999999999</v>
      </c>
      <c r="U27" s="35">
        <v>1.7067000000000001</v>
      </c>
      <c r="V27" s="32">
        <v>0.56999999999999995</v>
      </c>
      <c r="W27" s="32">
        <v>0.2069</v>
      </c>
      <c r="X27" s="33">
        <v>1.4120000000000001</v>
      </c>
      <c r="Y27" s="32">
        <v>8.8801000000000005E-2</v>
      </c>
      <c r="Z27" s="35">
        <v>1.3883000000000001</v>
      </c>
      <c r="AA27" s="35">
        <v>1.3136000000000001</v>
      </c>
      <c r="AB27" s="35">
        <v>1.7067000000000001</v>
      </c>
      <c r="AC27" s="32">
        <v>0.505</v>
      </c>
      <c r="AD27" s="32">
        <v>0.19796</v>
      </c>
      <c r="AE27" s="35">
        <v>1.3861999999999999</v>
      </c>
      <c r="AF27" s="231">
        <v>1205</v>
      </c>
      <c r="AG27" s="147"/>
      <c r="AH27" s="216">
        <v>158</v>
      </c>
      <c r="AI27" s="188">
        <v>0.29025090879999998</v>
      </c>
      <c r="AJ27" s="11">
        <v>4.07E-2</v>
      </c>
      <c r="AK27" s="11">
        <v>8.6699999999999999E-2</v>
      </c>
      <c r="AL27" s="11">
        <v>1.2787999999999999</v>
      </c>
      <c r="AM27" s="37">
        <v>1.1335999999999999</v>
      </c>
      <c r="AN27" s="32">
        <v>0.51211109219999995</v>
      </c>
      <c r="AO27" s="32">
        <v>0.87451157800000001</v>
      </c>
      <c r="AP27" s="32">
        <v>1.2892480960000001</v>
      </c>
      <c r="AQ27" s="38">
        <v>1.4331687319999999</v>
      </c>
      <c r="AR27" s="39">
        <v>1.024247E-2</v>
      </c>
      <c r="AS27" s="39">
        <v>1.660027E-2</v>
      </c>
      <c r="AT27" s="39">
        <v>2.0212750000000002E-2</v>
      </c>
      <c r="AU27" s="246">
        <v>3.46249E-2</v>
      </c>
    </row>
    <row r="28" spans="2:48" x14ac:dyDescent="0.2">
      <c r="B28" s="198"/>
      <c r="C28" s="2">
        <v>1</v>
      </c>
      <c r="D28" s="2" t="s">
        <v>111</v>
      </c>
      <c r="E28" s="2">
        <v>20</v>
      </c>
      <c r="F28" s="2">
        <v>159</v>
      </c>
      <c r="G28" s="55" t="s">
        <v>112</v>
      </c>
      <c r="H28" s="55">
        <v>15</v>
      </c>
      <c r="I28" s="55">
        <v>0</v>
      </c>
      <c r="J28" s="55">
        <v>0</v>
      </c>
      <c r="K28" s="199" t="s">
        <v>71</v>
      </c>
      <c r="L28" s="55"/>
      <c r="M28" s="216">
        <v>159</v>
      </c>
      <c r="N28" s="177">
        <v>0.1</v>
      </c>
      <c r="O28" s="34">
        <v>1.2430000000000001</v>
      </c>
      <c r="P28" s="55">
        <v>19</v>
      </c>
      <c r="Q28" s="57">
        <f t="shared" si="0"/>
        <v>1000.5119578731806</v>
      </c>
      <c r="R28" s="53">
        <v>9.9929000000000004E-2</v>
      </c>
      <c r="S28" s="35">
        <v>1.0973999999999999</v>
      </c>
      <c r="T28" s="35">
        <v>1.0609999999999999</v>
      </c>
      <c r="U28" s="35">
        <v>1.2047000000000001</v>
      </c>
      <c r="V28" s="32">
        <v>0.33</v>
      </c>
      <c r="W28" s="32">
        <v>0.19802</v>
      </c>
      <c r="X28" s="33">
        <v>1.0737999999999999</v>
      </c>
      <c r="Y28" s="32">
        <v>0.10145</v>
      </c>
      <c r="Z28" s="35">
        <v>1.0972999999999999</v>
      </c>
      <c r="AA28" s="35">
        <v>1.0653999999999999</v>
      </c>
      <c r="AB28" s="35">
        <v>1.2047000000000001</v>
      </c>
      <c r="AC28" s="32">
        <v>0.314</v>
      </c>
      <c r="AD28" s="32">
        <v>0.21135999999999999</v>
      </c>
      <c r="AE28" s="35">
        <v>1.0876000000000001</v>
      </c>
      <c r="AF28" s="231">
        <v>1063</v>
      </c>
      <c r="AG28" s="147"/>
      <c r="AH28" s="216">
        <v>159</v>
      </c>
      <c r="AI28" s="188">
        <v>0.2521381264</v>
      </c>
      <c r="AJ28" s="11">
        <v>4.4000000000000003E-3</v>
      </c>
      <c r="AK28" s="11">
        <v>1.3100000000000001E-2</v>
      </c>
      <c r="AL28" s="11">
        <v>0.8417</v>
      </c>
      <c r="AM28" s="37">
        <v>0.3836</v>
      </c>
      <c r="AN28" s="11" t="s">
        <v>75</v>
      </c>
      <c r="AO28" s="11">
        <v>0.74197347799999991</v>
      </c>
      <c r="AP28" s="11">
        <v>1.158077496</v>
      </c>
      <c r="AQ28" s="37">
        <v>1.3478550199999999</v>
      </c>
      <c r="AR28" s="39" t="s">
        <v>75</v>
      </c>
      <c r="AS28" s="39">
        <v>7.0423400000000002E-3</v>
      </c>
      <c r="AT28" s="39">
        <v>1.5762439999999999E-2</v>
      </c>
      <c r="AU28" s="246">
        <v>2.3970700000000001E-2</v>
      </c>
    </row>
    <row r="29" spans="2:48" x14ac:dyDescent="0.2">
      <c r="B29" s="198"/>
      <c r="C29" s="2">
        <v>1</v>
      </c>
      <c r="D29" s="2" t="s">
        <v>113</v>
      </c>
      <c r="E29" s="2">
        <v>34</v>
      </c>
      <c r="F29" s="2">
        <v>160</v>
      </c>
      <c r="G29" s="55" t="s">
        <v>114</v>
      </c>
      <c r="H29" s="55">
        <v>15</v>
      </c>
      <c r="I29" s="55">
        <v>0</v>
      </c>
      <c r="J29" s="55">
        <v>0</v>
      </c>
      <c r="K29" s="199" t="s">
        <v>74</v>
      </c>
      <c r="L29" s="55"/>
      <c r="M29" s="216">
        <v>160</v>
      </c>
      <c r="N29" s="177">
        <v>0.15</v>
      </c>
      <c r="O29" s="34">
        <v>2.1560000000000001</v>
      </c>
      <c r="P29" s="55">
        <v>33</v>
      </c>
      <c r="Q29" s="57">
        <f t="shared" si="0"/>
        <v>1001.855287569573</v>
      </c>
      <c r="R29" s="53">
        <v>0.13349</v>
      </c>
      <c r="S29" s="35">
        <v>1.6327</v>
      </c>
      <c r="T29" s="35">
        <v>1.5197000000000001</v>
      </c>
      <c r="U29" s="35">
        <v>2.1558000000000002</v>
      </c>
      <c r="V29" s="32">
        <v>0.67300000000000004</v>
      </c>
      <c r="W29" s="32">
        <v>0.26331999999999994</v>
      </c>
      <c r="X29" s="33">
        <v>1.5655999999999999</v>
      </c>
      <c r="Y29" s="32">
        <v>0.13678999999999999</v>
      </c>
      <c r="Z29" s="35">
        <v>1.6838</v>
      </c>
      <c r="AA29" s="35">
        <v>1.5643</v>
      </c>
      <c r="AB29" s="35">
        <v>2.1558000000000002</v>
      </c>
      <c r="AC29" s="32">
        <v>0.49399999999999999</v>
      </c>
      <c r="AD29" s="32">
        <v>0.25600000000000006</v>
      </c>
      <c r="AE29" s="35">
        <v>1.5918000000000001</v>
      </c>
      <c r="AF29" s="231">
        <v>1365</v>
      </c>
      <c r="AG29" s="147"/>
      <c r="AH29" s="216">
        <v>160</v>
      </c>
      <c r="AI29" s="188">
        <v>0.38281052319999997</v>
      </c>
      <c r="AJ29" s="11">
        <v>0.7329</v>
      </c>
      <c r="AK29" s="11">
        <v>0.86140000000000005</v>
      </c>
      <c r="AL29" s="11">
        <v>3.4289999999999998</v>
      </c>
      <c r="AM29" s="37">
        <v>4.6665999999999999</v>
      </c>
      <c r="AN29" s="32">
        <v>1.1964805485000001</v>
      </c>
      <c r="AO29" s="32">
        <v>1.134858082</v>
      </c>
      <c r="AP29" s="32">
        <v>1.8522937000000002</v>
      </c>
      <c r="AQ29" s="38">
        <v>2.0098354490000001</v>
      </c>
      <c r="AR29" s="39">
        <v>2.60501E-2</v>
      </c>
      <c r="AS29" s="39">
        <v>4.5039099999999999E-2</v>
      </c>
      <c r="AT29" s="39">
        <v>3.975658E-2</v>
      </c>
      <c r="AU29" s="246">
        <v>6.7009299999999994E-2</v>
      </c>
    </row>
    <row r="30" spans="2:48" x14ac:dyDescent="0.2">
      <c r="B30" s="200"/>
      <c r="C30" s="59">
        <v>1</v>
      </c>
      <c r="D30" s="59" t="s">
        <v>115</v>
      </c>
      <c r="E30" s="59">
        <v>25</v>
      </c>
      <c r="F30" s="59">
        <v>161</v>
      </c>
      <c r="G30" s="60" t="s">
        <v>116</v>
      </c>
      <c r="H30" s="60">
        <v>15</v>
      </c>
      <c r="I30" s="60">
        <v>0</v>
      </c>
      <c r="J30" s="60">
        <v>0</v>
      </c>
      <c r="K30" s="201" t="s">
        <v>78</v>
      </c>
      <c r="L30" s="55"/>
      <c r="M30" s="217">
        <v>161</v>
      </c>
      <c r="N30" s="178">
        <v>0.15</v>
      </c>
      <c r="O30" s="62">
        <v>1.5289999999999999</v>
      </c>
      <c r="P30" s="60">
        <v>24</v>
      </c>
      <c r="Q30" s="63">
        <f t="shared" si="0"/>
        <v>1027.4094773767761</v>
      </c>
      <c r="R30" s="64">
        <v>0.14865</v>
      </c>
      <c r="S30" s="65">
        <v>1.339</v>
      </c>
      <c r="T30" s="65">
        <v>1.2813000000000001</v>
      </c>
      <c r="U30" s="65">
        <v>1.5169999999999999</v>
      </c>
      <c r="V30" s="66">
        <v>0.36899999999999999</v>
      </c>
      <c r="W30" s="66">
        <v>0.27263999999999999</v>
      </c>
      <c r="X30" s="67">
        <v>1.3031999999999999</v>
      </c>
      <c r="Y30" s="116">
        <v>0.13552</v>
      </c>
      <c r="Z30" s="120">
        <v>1.2866</v>
      </c>
      <c r="AA30" s="120">
        <v>1.2266999999999999</v>
      </c>
      <c r="AB30" s="120">
        <v>1.5169999999999999</v>
      </c>
      <c r="AC30" s="121">
        <v>0.34</v>
      </c>
      <c r="AD30" s="116">
        <v>0.246</v>
      </c>
      <c r="AE30" s="115">
        <v>1.2627999999999999</v>
      </c>
      <c r="AF30" s="232">
        <v>1143</v>
      </c>
      <c r="AG30" s="147"/>
      <c r="AH30" s="217">
        <v>161</v>
      </c>
      <c r="AI30" s="190">
        <v>0.33743816320000003</v>
      </c>
      <c r="AJ30" s="68">
        <v>0.18809999999999999</v>
      </c>
      <c r="AK30" s="68">
        <v>0.2331</v>
      </c>
      <c r="AL30" s="68">
        <v>3.1701999999999999</v>
      </c>
      <c r="AM30" s="69">
        <v>2.4239999999999999</v>
      </c>
      <c r="AN30" s="66">
        <v>0.82318770420000009</v>
      </c>
      <c r="AO30" s="66">
        <v>1.01178422</v>
      </c>
      <c r="AP30" s="66">
        <v>1.6855463720000001</v>
      </c>
      <c r="AQ30" s="70">
        <v>1.77695644</v>
      </c>
      <c r="AR30" s="71">
        <v>1.6269600000000002E-2</v>
      </c>
      <c r="AS30" s="71">
        <v>2.3607299999999998E-2</v>
      </c>
      <c r="AT30" s="71">
        <v>2.6840929999999999E-2</v>
      </c>
      <c r="AU30" s="248">
        <v>4.0255100000000002E-2</v>
      </c>
    </row>
    <row r="31" spans="2:48" x14ac:dyDescent="0.2">
      <c r="B31" s="206" t="s">
        <v>117</v>
      </c>
      <c r="C31" s="2">
        <v>1</v>
      </c>
      <c r="D31" s="74" t="s">
        <v>118</v>
      </c>
      <c r="E31" s="74">
        <v>24</v>
      </c>
      <c r="F31" s="74">
        <v>168</v>
      </c>
      <c r="G31" s="75" t="s">
        <v>119</v>
      </c>
      <c r="H31" s="75">
        <v>15</v>
      </c>
      <c r="I31" s="75">
        <v>0.15</v>
      </c>
      <c r="J31" s="75">
        <v>0</v>
      </c>
      <c r="K31" s="203" t="s">
        <v>62</v>
      </c>
      <c r="L31" s="55"/>
      <c r="M31" s="218">
        <v>168</v>
      </c>
      <c r="N31" s="179">
        <v>7.0000000000000007E-2</v>
      </c>
      <c r="O31" s="77">
        <v>1.474</v>
      </c>
      <c r="P31" s="75">
        <v>23</v>
      </c>
      <c r="Q31" s="78">
        <f t="shared" si="0"/>
        <v>1021.3395830763537</v>
      </c>
      <c r="R31" s="53">
        <v>6.9256999999999999E-2</v>
      </c>
      <c r="S31" s="35">
        <v>1.2403</v>
      </c>
      <c r="T31" s="35">
        <v>1.1921999999999999</v>
      </c>
      <c r="U31" s="35">
        <v>1.4124000000000001</v>
      </c>
      <c r="V31" s="32">
        <v>0.59</v>
      </c>
      <c r="W31" s="32">
        <v>0.15326000000000001</v>
      </c>
      <c r="X31" s="33">
        <v>1.2167999999999999</v>
      </c>
      <c r="Y31" s="32">
        <v>7.0910000000000001E-2</v>
      </c>
      <c r="Z31" s="35">
        <v>1.2452000000000001</v>
      </c>
      <c r="AA31" s="35">
        <v>1.1955</v>
      </c>
      <c r="AB31" s="35">
        <v>1.4124000000000001</v>
      </c>
      <c r="AC31" s="32">
        <v>0.51900000000000002</v>
      </c>
      <c r="AD31" s="32">
        <v>0.15114</v>
      </c>
      <c r="AE31" s="35">
        <v>1.206</v>
      </c>
      <c r="AF31" s="231">
        <v>1119</v>
      </c>
      <c r="AG31" s="147"/>
      <c r="AH31" s="218">
        <v>168</v>
      </c>
      <c r="AI31" s="188">
        <v>0.21402534400000001</v>
      </c>
      <c r="AJ31" s="11">
        <v>2.5000000000000001E-3</v>
      </c>
      <c r="AK31" s="11">
        <v>5.0000000000000001E-3</v>
      </c>
      <c r="AL31" s="11">
        <v>0.44269999999999998</v>
      </c>
      <c r="AM31" s="37">
        <v>0.18229999999999999</v>
      </c>
      <c r="AN31" s="32" t="s">
        <v>75</v>
      </c>
      <c r="AO31" s="32" t="s">
        <v>75</v>
      </c>
      <c r="AP31" s="32">
        <v>1.0643828399999999</v>
      </c>
      <c r="AQ31" s="38">
        <v>1.12177543</v>
      </c>
      <c r="AR31" s="39" t="s">
        <v>75</v>
      </c>
      <c r="AS31" s="39" t="s">
        <v>75</v>
      </c>
      <c r="AT31" s="39">
        <v>1.4496510000000001E-2</v>
      </c>
      <c r="AU31" s="246">
        <v>2.0922299999999998E-2</v>
      </c>
    </row>
    <row r="32" spans="2:48" x14ac:dyDescent="0.2">
      <c r="B32" s="198"/>
      <c r="C32" s="2">
        <v>1</v>
      </c>
      <c r="D32" s="2" t="s">
        <v>120</v>
      </c>
      <c r="E32" s="2">
        <v>17</v>
      </c>
      <c r="F32" s="2">
        <v>169</v>
      </c>
      <c r="G32" s="55" t="s">
        <v>121</v>
      </c>
      <c r="H32" s="55">
        <v>15</v>
      </c>
      <c r="I32" s="55">
        <v>0.15</v>
      </c>
      <c r="J32" s="55">
        <v>0</v>
      </c>
      <c r="K32" s="199" t="s">
        <v>65</v>
      </c>
      <c r="L32" s="55"/>
      <c r="M32" s="216">
        <v>169</v>
      </c>
      <c r="N32" s="177">
        <v>7.0000000000000007E-2</v>
      </c>
      <c r="O32" s="34">
        <v>1.0449999999999999</v>
      </c>
      <c r="P32" s="55">
        <v>16</v>
      </c>
      <c r="Q32" s="57">
        <f t="shared" si="0"/>
        <v>1002.1748586341887</v>
      </c>
      <c r="R32" s="53">
        <v>7.0888999999999994E-2</v>
      </c>
      <c r="S32" s="35">
        <v>0.96638000000000002</v>
      </c>
      <c r="T32" s="35">
        <v>0.94706000000000001</v>
      </c>
      <c r="U32" s="35">
        <v>1.0503</v>
      </c>
      <c r="V32" s="32">
        <v>0.34899999999999998</v>
      </c>
      <c r="W32" s="32">
        <v>0.15065999999999999</v>
      </c>
      <c r="X32" s="33">
        <v>0.95432000000000006</v>
      </c>
      <c r="Y32" s="32">
        <v>6.9506999999999999E-2</v>
      </c>
      <c r="Z32" s="35">
        <v>0.95504999999999995</v>
      </c>
      <c r="AA32" s="35">
        <v>0.93406999999999996</v>
      </c>
      <c r="AB32" s="35">
        <v>1.024</v>
      </c>
      <c r="AC32" s="32">
        <v>0.36599999999999999</v>
      </c>
      <c r="AD32" s="32">
        <v>0.14565999999999998</v>
      </c>
      <c r="AE32" s="35">
        <v>0.94112000000000007</v>
      </c>
      <c r="AF32" s="231">
        <v>996</v>
      </c>
      <c r="AG32" s="147"/>
      <c r="AH32" s="216">
        <v>169</v>
      </c>
      <c r="AI32" s="188">
        <v>0.17591233864</v>
      </c>
      <c r="AJ32" s="11">
        <v>0</v>
      </c>
      <c r="AK32" s="11">
        <v>-1.8E-3</v>
      </c>
      <c r="AL32" s="11">
        <v>0.1009</v>
      </c>
      <c r="AM32" s="37">
        <v>4.4299999999999999E-2</v>
      </c>
      <c r="AN32" s="32" t="s">
        <v>75</v>
      </c>
      <c r="AO32" s="32" t="s">
        <v>75</v>
      </c>
      <c r="AP32" s="32">
        <v>0.70063981200000014</v>
      </c>
      <c r="AQ32" s="38">
        <v>0.973991783</v>
      </c>
      <c r="AR32" s="39">
        <v>6.9875900000000001E-3</v>
      </c>
      <c r="AS32" s="39">
        <v>9.6593399999999989E-3</v>
      </c>
      <c r="AT32" s="39" t="s">
        <v>75</v>
      </c>
      <c r="AU32" s="246" t="s">
        <v>75</v>
      </c>
      <c r="AV32" s="102" t="s">
        <v>330</v>
      </c>
    </row>
    <row r="33" spans="2:48" x14ac:dyDescent="0.2">
      <c r="B33" s="198"/>
      <c r="C33" s="2">
        <v>1</v>
      </c>
      <c r="D33" s="2" t="s">
        <v>122</v>
      </c>
      <c r="E33" s="2">
        <v>28</v>
      </c>
      <c r="F33" s="2">
        <v>170</v>
      </c>
      <c r="G33" s="55" t="s">
        <v>123</v>
      </c>
      <c r="H33" s="55">
        <v>15</v>
      </c>
      <c r="I33" s="55">
        <v>0.15</v>
      </c>
      <c r="J33" s="55">
        <v>0</v>
      </c>
      <c r="K33" s="199" t="s">
        <v>68</v>
      </c>
      <c r="L33" s="55"/>
      <c r="M33" s="216">
        <v>170</v>
      </c>
      <c r="N33" s="177">
        <v>0.1</v>
      </c>
      <c r="O33" s="34">
        <v>1.76</v>
      </c>
      <c r="P33" s="55">
        <v>27</v>
      </c>
      <c r="Q33" s="57">
        <f t="shared" si="0"/>
        <v>1004.1322314049585</v>
      </c>
      <c r="R33" s="53">
        <v>9.35E-2</v>
      </c>
      <c r="S33" s="35">
        <v>1.4139999999999999</v>
      </c>
      <c r="T33" s="35">
        <v>1.3431999999999999</v>
      </c>
      <c r="U33" s="35">
        <v>1.7808999999999999</v>
      </c>
      <c r="V33" s="32">
        <v>0.60399999999999998</v>
      </c>
      <c r="W33" s="32">
        <v>0.19824000000000003</v>
      </c>
      <c r="X33" s="33">
        <v>1.4018000000000002</v>
      </c>
      <c r="Y33" s="32">
        <v>9.1842999999999994E-2</v>
      </c>
      <c r="Z33" s="35">
        <v>1.4053</v>
      </c>
      <c r="AA33" s="35">
        <v>1.3301000000000001</v>
      </c>
      <c r="AB33" s="35">
        <v>1.7067000000000001</v>
      </c>
      <c r="AC33" s="32">
        <v>0.53600000000000003</v>
      </c>
      <c r="AD33" s="32">
        <v>0.21028000000000002</v>
      </c>
      <c r="AE33" s="35">
        <v>1.3875999999999999</v>
      </c>
      <c r="AF33" s="231">
        <v>1197</v>
      </c>
      <c r="AG33" s="147"/>
      <c r="AH33" s="216">
        <v>170</v>
      </c>
      <c r="AI33" s="188">
        <v>0.26302749279999998</v>
      </c>
      <c r="AJ33" s="11">
        <v>5.9499999999999997E-2</v>
      </c>
      <c r="AK33" s="11">
        <v>5.6399999999999999E-2</v>
      </c>
      <c r="AL33" s="11">
        <v>1.2638</v>
      </c>
      <c r="AM33" s="37">
        <v>0.73850000000000005</v>
      </c>
      <c r="AN33" s="32" t="s">
        <v>75</v>
      </c>
      <c r="AO33" s="32">
        <v>0.93131638999999999</v>
      </c>
      <c r="AP33" s="32">
        <v>1.395095816</v>
      </c>
      <c r="AQ33" s="38">
        <v>1.4612965789999999</v>
      </c>
      <c r="AR33" s="39">
        <v>1.150203E-2</v>
      </c>
      <c r="AS33" s="39">
        <v>1.852796E-2</v>
      </c>
      <c r="AT33" s="39" t="s">
        <v>75</v>
      </c>
      <c r="AU33" s="246">
        <v>2.9200879999999999E-2</v>
      </c>
    </row>
    <row r="34" spans="2:48" x14ac:dyDescent="0.2">
      <c r="B34" s="198"/>
      <c r="C34" s="2">
        <v>1</v>
      </c>
      <c r="D34" s="2" t="s">
        <v>124</v>
      </c>
      <c r="E34" s="2">
        <v>20</v>
      </c>
      <c r="F34" s="2">
        <v>171</v>
      </c>
      <c r="G34" s="55" t="s">
        <v>125</v>
      </c>
      <c r="H34" s="55">
        <v>15</v>
      </c>
      <c r="I34" s="55">
        <v>0.15</v>
      </c>
      <c r="J34" s="55">
        <v>0</v>
      </c>
      <c r="K34" s="199" t="s">
        <v>71</v>
      </c>
      <c r="L34" s="55"/>
      <c r="M34" s="216">
        <v>171</v>
      </c>
      <c r="N34" s="177">
        <v>0.1</v>
      </c>
      <c r="O34" s="34">
        <v>1.2430000000000001</v>
      </c>
      <c r="P34" s="55">
        <v>19</v>
      </c>
      <c r="Q34" s="57">
        <f t="shared" si="0"/>
        <v>1000.5119578731806</v>
      </c>
      <c r="R34" s="53">
        <v>0.10271</v>
      </c>
      <c r="S34" s="35">
        <v>1.1094999999999999</v>
      </c>
      <c r="T34" s="35">
        <v>1.0773999999999999</v>
      </c>
      <c r="U34" s="35">
        <v>1.28</v>
      </c>
      <c r="V34" s="32">
        <v>0.35399999999999998</v>
      </c>
      <c r="W34" s="32">
        <v>0.22186</v>
      </c>
      <c r="X34" s="33">
        <v>1.0818000000000001</v>
      </c>
      <c r="Y34" s="32">
        <v>0.10371</v>
      </c>
      <c r="Z34" s="35">
        <v>1.1123000000000001</v>
      </c>
      <c r="AA34" s="35">
        <v>1.0771999999999999</v>
      </c>
      <c r="AB34" s="35">
        <v>1.2412000000000001</v>
      </c>
      <c r="AC34" s="32">
        <v>0.32700000000000001</v>
      </c>
      <c r="AD34" s="32">
        <v>0.21640000000000001</v>
      </c>
      <c r="AE34" s="35">
        <v>1.08</v>
      </c>
      <c r="AF34" s="231">
        <v>1059</v>
      </c>
      <c r="AG34" s="147"/>
      <c r="AH34" s="216">
        <v>171</v>
      </c>
      <c r="AI34" s="188">
        <v>0.24669344319999997</v>
      </c>
      <c r="AJ34" s="11">
        <v>8.8000000000000005E-3</v>
      </c>
      <c r="AK34" s="11">
        <v>1.0200000000000001E-2</v>
      </c>
      <c r="AL34" s="11">
        <v>0.72789999999999999</v>
      </c>
      <c r="AM34" s="37">
        <v>0.57179999999999997</v>
      </c>
      <c r="AN34" s="11" t="s">
        <v>75</v>
      </c>
      <c r="AO34" s="11">
        <v>0.84137705299999987</v>
      </c>
      <c r="AP34" s="11">
        <v>1.3295057200000002</v>
      </c>
      <c r="AQ34" s="37">
        <v>1.422906282</v>
      </c>
      <c r="AR34" s="39" t="s">
        <v>75</v>
      </c>
      <c r="AS34" s="39">
        <v>6.9360699999999999E-3</v>
      </c>
      <c r="AT34" s="39">
        <v>1.5804640000000002E-2</v>
      </c>
      <c r="AU34" s="246">
        <v>2.5694599999999998E-2</v>
      </c>
    </row>
    <row r="35" spans="2:48" x14ac:dyDescent="0.2">
      <c r="B35" s="198"/>
      <c r="C35" s="2">
        <v>1</v>
      </c>
      <c r="D35" s="2" t="s">
        <v>126</v>
      </c>
      <c r="E35" s="2">
        <v>34</v>
      </c>
      <c r="F35" s="2">
        <v>172</v>
      </c>
      <c r="G35" s="55" t="s">
        <v>127</v>
      </c>
      <c r="H35" s="55">
        <v>15</v>
      </c>
      <c r="I35" s="55">
        <v>0.15</v>
      </c>
      <c r="J35" s="55">
        <v>0</v>
      </c>
      <c r="K35" s="199" t="s">
        <v>74</v>
      </c>
      <c r="L35" s="55"/>
      <c r="M35" s="216">
        <v>172</v>
      </c>
      <c r="N35" s="177">
        <v>0.15</v>
      </c>
      <c r="O35" s="34">
        <v>2.1560000000000001</v>
      </c>
      <c r="P35" s="55">
        <v>33</v>
      </c>
      <c r="Q35" s="57">
        <f t="shared" si="0"/>
        <v>1001.855287569573</v>
      </c>
      <c r="R35" s="53">
        <v>0.12761</v>
      </c>
      <c r="S35" s="35">
        <v>1.6291</v>
      </c>
      <c r="T35" s="35">
        <v>1.5159</v>
      </c>
      <c r="U35" s="35">
        <v>2.1558000000000002</v>
      </c>
      <c r="V35" s="32">
        <v>0.63100000000000001</v>
      </c>
      <c r="W35" s="32">
        <v>0.25172</v>
      </c>
      <c r="X35" s="33">
        <v>1.5218</v>
      </c>
      <c r="Y35" s="32">
        <v>0.1328</v>
      </c>
      <c r="Z35" s="35">
        <v>1.6466000000000001</v>
      </c>
      <c r="AA35" s="35">
        <v>1.5313000000000001</v>
      </c>
      <c r="AB35" s="35">
        <v>2.1558000000000002</v>
      </c>
      <c r="AC35" s="32">
        <v>0.59399999999999997</v>
      </c>
      <c r="AD35" s="32">
        <v>0.25603999999999999</v>
      </c>
      <c r="AE35" s="35">
        <v>1.5471999999999999</v>
      </c>
      <c r="AF35" s="231">
        <v>1373</v>
      </c>
      <c r="AG35" s="147"/>
      <c r="AH35" s="216">
        <v>172</v>
      </c>
      <c r="AI35" s="188">
        <v>0.3519573184</v>
      </c>
      <c r="AJ35" s="11">
        <v>1.0049999999999999</v>
      </c>
      <c r="AK35" s="11">
        <v>1.0308999999999999</v>
      </c>
      <c r="AL35" s="11">
        <v>3.0644999999999998</v>
      </c>
      <c r="AM35" s="37">
        <v>3.2890000000000001</v>
      </c>
      <c r="AN35" s="32">
        <v>1.8452983919999999</v>
      </c>
      <c r="AO35" s="32">
        <v>1.0543902519999999</v>
      </c>
      <c r="AP35" s="32">
        <v>1.7585990440000001</v>
      </c>
      <c r="AQ35" s="38">
        <v>1.8775983219999999</v>
      </c>
      <c r="AR35" s="39">
        <v>2.3243179999999999E-2</v>
      </c>
      <c r="AS35" s="39">
        <v>4.20571E-2</v>
      </c>
      <c r="AT35" s="39">
        <v>3.4086449999999997E-2</v>
      </c>
      <c r="AU35" s="246">
        <v>5.7337399999999997E-2</v>
      </c>
    </row>
    <row r="36" spans="2:48" x14ac:dyDescent="0.2">
      <c r="B36" s="200"/>
      <c r="C36" s="59">
        <v>1</v>
      </c>
      <c r="D36" s="59" t="s">
        <v>128</v>
      </c>
      <c r="E36" s="59">
        <v>25</v>
      </c>
      <c r="F36" s="59">
        <v>173</v>
      </c>
      <c r="G36" s="60" t="s">
        <v>129</v>
      </c>
      <c r="H36" s="60">
        <v>15</v>
      </c>
      <c r="I36" s="60">
        <v>0.15</v>
      </c>
      <c r="J36" s="60">
        <v>0</v>
      </c>
      <c r="K36" s="201" t="s">
        <v>78</v>
      </c>
      <c r="L36" s="55"/>
      <c r="M36" s="217">
        <v>173</v>
      </c>
      <c r="N36" s="178">
        <v>0.15</v>
      </c>
      <c r="O36" s="62">
        <v>1.5289999999999999</v>
      </c>
      <c r="P36" s="60">
        <v>24</v>
      </c>
      <c r="Q36" s="63">
        <f t="shared" si="0"/>
        <v>1027.4094773767761</v>
      </c>
      <c r="R36" s="64">
        <v>0.13930999999999999</v>
      </c>
      <c r="S36" s="65">
        <v>1.3103</v>
      </c>
      <c r="T36" s="65">
        <v>1.2534000000000001</v>
      </c>
      <c r="U36" s="65">
        <v>1.5753999999999999</v>
      </c>
      <c r="V36" s="66">
        <v>0.40100000000000002</v>
      </c>
      <c r="W36" s="66">
        <v>0.26395999999999997</v>
      </c>
      <c r="X36" s="67">
        <v>1.2744</v>
      </c>
      <c r="Y36" s="116">
        <v>0.14226</v>
      </c>
      <c r="Z36" s="120">
        <v>1.3061</v>
      </c>
      <c r="AA36" s="120">
        <v>1.2454000000000001</v>
      </c>
      <c r="AB36" s="120">
        <v>1.5169999999999999</v>
      </c>
      <c r="AC36" s="121">
        <v>0.38200000000000001</v>
      </c>
      <c r="AD36" s="116">
        <v>0.27259999999999995</v>
      </c>
      <c r="AE36" s="115">
        <v>1.278</v>
      </c>
      <c r="AF36" s="232">
        <f>[2]parameter!$C$9</f>
        <v>1149</v>
      </c>
      <c r="AG36" s="147"/>
      <c r="AH36" s="217">
        <v>173</v>
      </c>
      <c r="AI36" s="190">
        <v>0.33743816320000003</v>
      </c>
      <c r="AJ36" s="68">
        <v>0.2238</v>
      </c>
      <c r="AK36" s="68">
        <v>0.3634</v>
      </c>
      <c r="AL36" s="68">
        <v>3.0112999999999999</v>
      </c>
      <c r="AM36" s="69">
        <v>2.1869999999999998</v>
      </c>
      <c r="AN36" s="66">
        <v>1.8541881150000004</v>
      </c>
      <c r="AO36" s="66">
        <v>0.98338665999999997</v>
      </c>
      <c r="AP36" s="66">
        <v>1.8991410279999998</v>
      </c>
      <c r="AQ36" s="70">
        <v>2.035430436</v>
      </c>
      <c r="AR36" s="71">
        <v>1.5755410000000001E-2</v>
      </c>
      <c r="AS36" s="71">
        <v>2.7545800000000002E-2</v>
      </c>
      <c r="AT36" s="71">
        <v>3.03801E-2</v>
      </c>
      <c r="AU36" s="248">
        <v>4.1301500000000005E-2</v>
      </c>
    </row>
    <row r="37" spans="2:48" x14ac:dyDescent="0.2">
      <c r="B37" s="204" t="s">
        <v>130</v>
      </c>
      <c r="C37" s="2">
        <v>1</v>
      </c>
      <c r="D37" s="2" t="s">
        <v>131</v>
      </c>
      <c r="E37" s="2">
        <v>24</v>
      </c>
      <c r="F37" s="2">
        <v>124</v>
      </c>
      <c r="G37" s="55" t="s">
        <v>132</v>
      </c>
      <c r="H37" s="55">
        <v>15</v>
      </c>
      <c r="I37" s="55">
        <v>0.3</v>
      </c>
      <c r="J37" s="55">
        <v>0</v>
      </c>
      <c r="K37" s="199" t="s">
        <v>62</v>
      </c>
      <c r="L37" s="55"/>
      <c r="M37" s="216">
        <v>124</v>
      </c>
      <c r="N37" s="177">
        <v>7.0000000000000007E-2</v>
      </c>
      <c r="O37" s="34">
        <v>1.474</v>
      </c>
      <c r="P37" s="55">
        <v>23</v>
      </c>
      <c r="Q37" s="57">
        <f t="shared" si="0"/>
        <v>1021.3395830763537</v>
      </c>
      <c r="R37" s="53">
        <v>6.6133999999999998E-2</v>
      </c>
      <c r="S37" s="122">
        <v>1.2377</v>
      </c>
      <c r="T37" s="122">
        <v>1.1937</v>
      </c>
      <c r="U37" s="122">
        <v>1.4629000000000001</v>
      </c>
      <c r="V37" s="123">
        <v>0.58799999999999997</v>
      </c>
      <c r="W37" s="114">
        <v>0.14528000000000002</v>
      </c>
      <c r="X37" s="124">
        <v>1.2214</v>
      </c>
      <c r="Y37" s="100">
        <v>7.0917999999999995E-2</v>
      </c>
      <c r="Z37" s="35">
        <v>1.2733000000000001</v>
      </c>
      <c r="AA37" s="35">
        <v>1.2232000000000001</v>
      </c>
      <c r="AB37" s="35">
        <v>1.4629000000000001</v>
      </c>
      <c r="AC37" s="32">
        <v>0.52400000000000002</v>
      </c>
      <c r="AD37" s="32">
        <v>0.15018000000000001</v>
      </c>
      <c r="AE37" s="35">
        <v>1.2283999999999999</v>
      </c>
      <c r="AF37" s="231">
        <v>1120</v>
      </c>
      <c r="AG37" s="147"/>
      <c r="AH37" s="216">
        <v>124</v>
      </c>
      <c r="AI37" s="188">
        <v>0.1613930348</v>
      </c>
      <c r="AJ37" s="11">
        <v>1.1999999999999999E-3</v>
      </c>
      <c r="AK37" s="11">
        <v>1.1999999999999999E-3</v>
      </c>
      <c r="AL37" s="11">
        <v>0.25919999999999999</v>
      </c>
      <c r="AM37" s="37">
        <v>0.26169999999999999</v>
      </c>
      <c r="AN37" s="32" t="s">
        <v>75</v>
      </c>
      <c r="AO37" s="32">
        <v>0.66623485939999993</v>
      </c>
      <c r="AP37" s="32">
        <v>1.0321441280000001</v>
      </c>
      <c r="AQ37" s="38">
        <v>1.1009492069999998</v>
      </c>
      <c r="AR37" s="39" t="s">
        <v>75</v>
      </c>
      <c r="AS37" s="39" t="s">
        <v>75</v>
      </c>
      <c r="AT37" s="39">
        <v>1.3187590000000001E-2</v>
      </c>
      <c r="AU37" s="246">
        <v>2.2440599999999998E-2</v>
      </c>
    </row>
    <row r="38" spans="2:48" x14ac:dyDescent="0.2">
      <c r="B38" s="204"/>
      <c r="C38" s="2">
        <v>1</v>
      </c>
      <c r="D38" s="2" t="s">
        <v>133</v>
      </c>
      <c r="E38" s="2">
        <v>17</v>
      </c>
      <c r="F38" s="2">
        <v>125</v>
      </c>
      <c r="G38" s="55" t="s">
        <v>134</v>
      </c>
      <c r="H38" s="55">
        <v>15</v>
      </c>
      <c r="I38" s="55">
        <v>0.3</v>
      </c>
      <c r="J38" s="55">
        <v>0</v>
      </c>
      <c r="K38" s="199" t="s">
        <v>65</v>
      </c>
      <c r="L38" s="55"/>
      <c r="M38" s="216">
        <v>125</v>
      </c>
      <c r="N38" s="177">
        <v>7.0000000000000007E-2</v>
      </c>
      <c r="O38" s="34">
        <v>1.0449999999999999</v>
      </c>
      <c r="P38" s="55">
        <v>16</v>
      </c>
      <c r="Q38" s="57">
        <f t="shared" si="0"/>
        <v>1002.1748586341887</v>
      </c>
      <c r="R38" s="53">
        <v>6.8816000000000002E-2</v>
      </c>
      <c r="S38" s="105">
        <v>0.97026000000000001</v>
      </c>
      <c r="T38" s="105">
        <v>0.95404</v>
      </c>
      <c r="U38" s="105">
        <v>1.0503</v>
      </c>
      <c r="V38" s="100">
        <v>0.374</v>
      </c>
      <c r="W38" s="32">
        <v>0.14980000000000002</v>
      </c>
      <c r="X38" s="103">
        <v>0.95221999999999996</v>
      </c>
      <c r="Y38" s="100">
        <v>6.8626000000000006E-2</v>
      </c>
      <c r="Z38" s="35">
        <v>0.96043000000000001</v>
      </c>
      <c r="AA38" s="35">
        <v>0.94232000000000005</v>
      </c>
      <c r="AB38" s="35">
        <v>1.024</v>
      </c>
      <c r="AC38" s="32">
        <v>0.371</v>
      </c>
      <c r="AD38" s="32">
        <v>0.15276000000000001</v>
      </c>
      <c r="AE38" s="35">
        <v>0.94296000000000002</v>
      </c>
      <c r="AF38" s="231">
        <v>1003</v>
      </c>
      <c r="AG38" s="147"/>
      <c r="AH38" s="216">
        <v>125</v>
      </c>
      <c r="AI38" s="188">
        <v>0.12691011551999998</v>
      </c>
      <c r="AJ38" s="11">
        <v>0</v>
      </c>
      <c r="AK38" s="11">
        <v>-1.8E-3</v>
      </c>
      <c r="AL38" s="11">
        <v>9.0300000000000005E-2</v>
      </c>
      <c r="AM38" s="37">
        <v>5.67E-2</v>
      </c>
      <c r="AN38" s="32" t="s">
        <v>75</v>
      </c>
      <c r="AO38" s="32">
        <v>0.52422719080000002</v>
      </c>
      <c r="AP38" s="32">
        <v>1.0536637799999999</v>
      </c>
      <c r="AQ38" s="38" t="s">
        <v>75</v>
      </c>
      <c r="AR38" s="39">
        <v>2.6670330000000003E-2</v>
      </c>
      <c r="AS38" s="39">
        <v>3.1652020000000003E-2</v>
      </c>
      <c r="AT38" s="39" t="s">
        <v>75</v>
      </c>
      <c r="AU38" s="246" t="s">
        <v>75</v>
      </c>
      <c r="AV38" s="102" t="s">
        <v>330</v>
      </c>
    </row>
    <row r="39" spans="2:48" x14ac:dyDescent="0.2">
      <c r="B39" s="204"/>
      <c r="C39" s="2">
        <v>1</v>
      </c>
      <c r="D39" s="2" t="s">
        <v>135</v>
      </c>
      <c r="E39" s="2">
        <v>28</v>
      </c>
      <c r="F39" s="2">
        <v>126</v>
      </c>
      <c r="G39" s="55" t="s">
        <v>136</v>
      </c>
      <c r="H39" s="55">
        <v>15</v>
      </c>
      <c r="I39" s="55">
        <v>0.3</v>
      </c>
      <c r="J39" s="55">
        <v>0</v>
      </c>
      <c r="K39" s="199" t="s">
        <v>68</v>
      </c>
      <c r="L39" s="55"/>
      <c r="M39" s="216">
        <v>126</v>
      </c>
      <c r="N39" s="177">
        <v>0.1</v>
      </c>
      <c r="O39" s="34">
        <v>1.76</v>
      </c>
      <c r="P39" s="55">
        <v>27</v>
      </c>
      <c r="Q39" s="57">
        <f t="shared" si="0"/>
        <v>1004.1322314049585</v>
      </c>
      <c r="R39" s="53">
        <v>9.1225000000000001E-2</v>
      </c>
      <c r="S39" s="105">
        <v>1.4366000000000001</v>
      </c>
      <c r="T39" s="105">
        <v>1.3689</v>
      </c>
      <c r="U39" s="105">
        <v>1.7808999999999999</v>
      </c>
      <c r="V39" s="100">
        <v>0.627</v>
      </c>
      <c r="W39" s="32">
        <v>0.19790000000000002</v>
      </c>
      <c r="X39" s="103">
        <v>1.4283999999999999</v>
      </c>
      <c r="Y39" s="100">
        <v>9.5255999999999993E-2</v>
      </c>
      <c r="Z39" s="35">
        <v>1.4518</v>
      </c>
      <c r="AA39" s="35">
        <v>1.3824000000000001</v>
      </c>
      <c r="AB39" s="35">
        <v>1.7067000000000001</v>
      </c>
      <c r="AC39" s="32">
        <v>0.61499999999999999</v>
      </c>
      <c r="AD39" s="32">
        <v>0.20444000000000001</v>
      </c>
      <c r="AE39" s="35">
        <v>1.4420000000000002</v>
      </c>
      <c r="AF39" s="231">
        <v>1168</v>
      </c>
      <c r="AG39" s="147"/>
      <c r="AH39" s="216">
        <v>126</v>
      </c>
      <c r="AI39" s="188">
        <v>0.21946984139999998</v>
      </c>
      <c r="AJ39" s="11">
        <v>5.2200000000000003E-2</v>
      </c>
      <c r="AK39" s="11">
        <v>9.5100000000000004E-2</v>
      </c>
      <c r="AL39" s="11">
        <v>1.2168000000000001</v>
      </c>
      <c r="AM39" s="37">
        <v>0.65700000000000003</v>
      </c>
      <c r="AN39" s="32" t="s">
        <v>75</v>
      </c>
      <c r="AO39" s="32">
        <v>0.96444849200000005</v>
      </c>
      <c r="AP39" s="32">
        <v>1.592173048</v>
      </c>
      <c r="AQ39" s="38">
        <v>1.7559206009999999</v>
      </c>
      <c r="AR39" s="39">
        <v>1.2506960000000001E-2</v>
      </c>
      <c r="AS39" s="39">
        <v>1.924298E-2</v>
      </c>
      <c r="AT39" s="39" t="s">
        <v>75</v>
      </c>
      <c r="AU39" s="246" t="s">
        <v>75</v>
      </c>
    </row>
    <row r="40" spans="2:48" x14ac:dyDescent="0.2">
      <c r="B40" s="204"/>
      <c r="C40" s="2">
        <v>1</v>
      </c>
      <c r="D40" s="2" t="s">
        <v>137</v>
      </c>
      <c r="E40" s="2">
        <v>20</v>
      </c>
      <c r="F40" s="2">
        <v>127</v>
      </c>
      <c r="G40" s="55" t="s">
        <v>138</v>
      </c>
      <c r="H40" s="55">
        <v>15</v>
      </c>
      <c r="I40" s="55">
        <v>0.3</v>
      </c>
      <c r="J40" s="55">
        <v>0</v>
      </c>
      <c r="K40" s="199" t="s">
        <v>71</v>
      </c>
      <c r="L40" s="55"/>
      <c r="M40" s="216">
        <v>127</v>
      </c>
      <c r="N40" s="177">
        <v>0.1</v>
      </c>
      <c r="O40" s="34">
        <v>1.2430000000000001</v>
      </c>
      <c r="P40" s="55">
        <v>19</v>
      </c>
      <c r="Q40" s="57">
        <f t="shared" si="0"/>
        <v>1000.5119578731806</v>
      </c>
      <c r="R40" s="53">
        <v>9.5680000000000001E-2</v>
      </c>
      <c r="S40" s="105">
        <v>1.1049</v>
      </c>
      <c r="T40" s="105">
        <v>1.0758000000000001</v>
      </c>
      <c r="U40" s="105">
        <v>1.2412000000000001</v>
      </c>
      <c r="V40" s="100">
        <v>0.36199999999999999</v>
      </c>
      <c r="W40" s="32">
        <v>0.19646000000000002</v>
      </c>
      <c r="X40" s="103">
        <v>1.0808</v>
      </c>
      <c r="Y40" s="100">
        <v>9.4246999999999997E-2</v>
      </c>
      <c r="Z40" s="35">
        <v>1.1002000000000001</v>
      </c>
      <c r="AA40" s="35">
        <v>1.0653999999999999</v>
      </c>
      <c r="AB40" s="35">
        <v>1.2047000000000001</v>
      </c>
      <c r="AC40" s="32">
        <v>0.36499999999999999</v>
      </c>
      <c r="AD40" s="32">
        <v>0.18946000000000002</v>
      </c>
      <c r="AE40" s="35">
        <v>1.0572000000000001</v>
      </c>
      <c r="AF40" s="231">
        <v>1084</v>
      </c>
      <c r="AG40" s="147"/>
      <c r="AH40" s="216">
        <v>127</v>
      </c>
      <c r="AI40" s="188">
        <v>0.18498681064</v>
      </c>
      <c r="AJ40" s="11">
        <v>5.7999999999999996E-3</v>
      </c>
      <c r="AK40" s="11">
        <v>1.17E-2</v>
      </c>
      <c r="AL40" s="11">
        <v>0.6331</v>
      </c>
      <c r="AM40" s="37">
        <v>0.5776</v>
      </c>
      <c r="AN40" s="32" t="s">
        <v>75</v>
      </c>
      <c r="AO40" s="32">
        <v>0.86031279800000005</v>
      </c>
      <c r="AP40" s="32">
        <v>1.158077496</v>
      </c>
      <c r="AQ40" s="38">
        <v>1.3905118759999999</v>
      </c>
      <c r="AR40" s="39">
        <v>8.3778250000000002E-3</v>
      </c>
      <c r="AS40" s="39">
        <v>8.8670080000000009E-3</v>
      </c>
      <c r="AT40" s="39">
        <v>1.5453772999999999E-2</v>
      </c>
      <c r="AU40" s="246">
        <v>2.4970939999999997E-2</v>
      </c>
    </row>
    <row r="41" spans="2:48" x14ac:dyDescent="0.2">
      <c r="B41" s="204"/>
      <c r="C41" s="2">
        <v>1</v>
      </c>
      <c r="D41" s="2" t="s">
        <v>139</v>
      </c>
      <c r="E41" s="2">
        <v>34</v>
      </c>
      <c r="F41" s="2">
        <v>128</v>
      </c>
      <c r="G41" s="55" t="s">
        <v>140</v>
      </c>
      <c r="H41" s="55">
        <v>15</v>
      </c>
      <c r="I41" s="55">
        <v>0.3</v>
      </c>
      <c r="J41" s="55">
        <v>0</v>
      </c>
      <c r="K41" s="199" t="s">
        <v>74</v>
      </c>
      <c r="L41" s="55"/>
      <c r="M41" s="216">
        <v>128</v>
      </c>
      <c r="N41" s="177">
        <v>0.15</v>
      </c>
      <c r="O41" s="34">
        <v>2.1560000000000001</v>
      </c>
      <c r="P41" s="55">
        <v>33</v>
      </c>
      <c r="Q41" s="57">
        <f t="shared" si="0"/>
        <v>1001.855287569573</v>
      </c>
      <c r="R41" s="53">
        <v>0.12703</v>
      </c>
      <c r="S41" s="105">
        <v>1.6564000000000001</v>
      </c>
      <c r="T41" s="105">
        <v>1.5496000000000001</v>
      </c>
      <c r="U41" s="105">
        <v>2.048</v>
      </c>
      <c r="V41" s="100">
        <v>0.58899999999999997</v>
      </c>
      <c r="W41" s="32">
        <v>0.26040000000000002</v>
      </c>
      <c r="X41" s="103">
        <v>1.5640000000000001</v>
      </c>
      <c r="Y41" s="100">
        <v>0.12396</v>
      </c>
      <c r="Z41" s="105">
        <v>1.6206</v>
      </c>
      <c r="AA41" s="105">
        <v>1.5133000000000001</v>
      </c>
      <c r="AB41" s="105">
        <v>2.048</v>
      </c>
      <c r="AC41" s="100">
        <v>0.64600000000000002</v>
      </c>
      <c r="AD41" s="32">
        <v>0.25240000000000001</v>
      </c>
      <c r="AE41" s="35">
        <v>1.5254000000000001</v>
      </c>
      <c r="AF41" s="231">
        <v>1354</v>
      </c>
      <c r="AG41" s="147"/>
      <c r="AH41" s="216">
        <v>128</v>
      </c>
      <c r="AI41" s="188">
        <v>0.29025090879999998</v>
      </c>
      <c r="AJ41" s="11">
        <v>0.75390000000000001</v>
      </c>
      <c r="AK41" s="11">
        <v>0.89790000000000003</v>
      </c>
      <c r="AL41" s="11">
        <v>3.1720999999999999</v>
      </c>
      <c r="AM41" s="37">
        <v>2.5537999999999998</v>
      </c>
      <c r="AN41" s="32">
        <v>1.2498079677</v>
      </c>
      <c r="AO41" s="32">
        <v>1.120659302</v>
      </c>
      <c r="AP41" s="32">
        <v>1.7164374080000002</v>
      </c>
      <c r="AQ41" s="38">
        <v>1.8775983219999999</v>
      </c>
      <c r="AR41" s="39">
        <v>2.5392140000000001E-2</v>
      </c>
      <c r="AS41" s="39">
        <v>3.9761299999999999E-2</v>
      </c>
      <c r="AT41" s="39" t="s">
        <v>75</v>
      </c>
      <c r="AU41" s="246" t="s">
        <v>75</v>
      </c>
    </row>
    <row r="42" spans="2:48" x14ac:dyDescent="0.2">
      <c r="B42" s="204"/>
      <c r="C42" s="59">
        <v>1</v>
      </c>
      <c r="D42" s="2" t="s">
        <v>141</v>
      </c>
      <c r="E42" s="2">
        <v>25</v>
      </c>
      <c r="F42" s="2">
        <v>129</v>
      </c>
      <c r="G42" s="55" t="s">
        <v>142</v>
      </c>
      <c r="H42" s="55">
        <v>15</v>
      </c>
      <c r="I42" s="55">
        <v>0.3</v>
      </c>
      <c r="J42" s="55">
        <v>0</v>
      </c>
      <c r="K42" s="199" t="s">
        <v>78</v>
      </c>
      <c r="L42" s="55"/>
      <c r="M42" s="216">
        <v>129</v>
      </c>
      <c r="N42" s="177">
        <v>0.15</v>
      </c>
      <c r="O42" s="34">
        <v>1.5289999999999999</v>
      </c>
      <c r="P42" s="55">
        <v>24</v>
      </c>
      <c r="Q42" s="57">
        <f t="shared" si="0"/>
        <v>1027.4094773767761</v>
      </c>
      <c r="R42" s="64">
        <v>0.13286000000000001</v>
      </c>
      <c r="S42" s="105">
        <v>1.3145</v>
      </c>
      <c r="T42" s="105">
        <v>1.2588999999999999</v>
      </c>
      <c r="U42" s="105">
        <v>1.5169999999999999</v>
      </c>
      <c r="V42" s="100">
        <v>0.39600000000000002</v>
      </c>
      <c r="W42" s="100">
        <v>0.27764</v>
      </c>
      <c r="X42" s="112">
        <v>1.2786</v>
      </c>
      <c r="Y42" s="100">
        <v>0.14602000000000001</v>
      </c>
      <c r="Z42" s="35">
        <v>1.3436999999999999</v>
      </c>
      <c r="AA42" s="35">
        <v>1.2853000000000001</v>
      </c>
      <c r="AB42" s="35">
        <v>1.5169999999999999</v>
      </c>
      <c r="AC42" s="32">
        <v>0.39300000000000002</v>
      </c>
      <c r="AD42" s="100">
        <v>0.28593999999999997</v>
      </c>
      <c r="AE42" s="105">
        <v>1.2975999999999999</v>
      </c>
      <c r="AF42" s="231">
        <v>1153</v>
      </c>
      <c r="AG42" s="147"/>
      <c r="AH42" s="216">
        <v>129</v>
      </c>
      <c r="AI42" s="190">
        <v>0.2793615424</v>
      </c>
      <c r="AJ42" s="68">
        <v>0.21809999999999999</v>
      </c>
      <c r="AK42" s="68">
        <v>0.37959999999999999</v>
      </c>
      <c r="AL42" s="68">
        <v>2.3203</v>
      </c>
      <c r="AM42" s="69">
        <v>2.2927</v>
      </c>
      <c r="AN42" s="66">
        <v>1.0542740973</v>
      </c>
      <c r="AO42" s="66">
        <v>1.059119948</v>
      </c>
      <c r="AP42" s="66">
        <v>1.80076068</v>
      </c>
      <c r="AQ42" s="70">
        <v>1.971445152</v>
      </c>
      <c r="AR42" s="71">
        <v>1.8178659999999999E-2</v>
      </c>
      <c r="AS42" s="71">
        <v>2.8136599999999998E-2</v>
      </c>
      <c r="AT42" s="71">
        <v>3.1938270000000005E-2</v>
      </c>
      <c r="AU42" s="248">
        <v>4.1716400000000001E-2</v>
      </c>
    </row>
    <row r="43" spans="2:48" x14ac:dyDescent="0.2">
      <c r="B43" s="206" t="s">
        <v>143</v>
      </c>
      <c r="C43" s="2">
        <v>2</v>
      </c>
      <c r="D43" s="74" t="s">
        <v>144</v>
      </c>
      <c r="E43" s="74">
        <v>24</v>
      </c>
      <c r="F43" s="74">
        <v>180</v>
      </c>
      <c r="G43" s="74" t="s">
        <v>145</v>
      </c>
      <c r="H43" s="74">
        <v>30</v>
      </c>
      <c r="I43" s="74">
        <v>0</v>
      </c>
      <c r="J43" s="74">
        <v>0</v>
      </c>
      <c r="K43" s="207" t="s">
        <v>62</v>
      </c>
      <c r="L43" s="55"/>
      <c r="M43" s="218">
        <v>180</v>
      </c>
      <c r="N43" s="179">
        <v>7.0000000000000007E-2</v>
      </c>
      <c r="O43" s="77">
        <v>1.474</v>
      </c>
      <c r="P43" s="75">
        <v>23</v>
      </c>
      <c r="Q43" s="78">
        <f t="shared" si="0"/>
        <v>1021.3395830763537</v>
      </c>
      <c r="R43" s="123">
        <v>7.7325000000000005E-2</v>
      </c>
      <c r="S43" s="113">
        <v>1.2357</v>
      </c>
      <c r="T43" s="113">
        <v>1.1899</v>
      </c>
      <c r="U43" s="113">
        <v>1.4629000000000001</v>
      </c>
      <c r="V43" s="114">
        <v>0.59199999999999997</v>
      </c>
      <c r="W43" s="114">
        <v>0.17204</v>
      </c>
      <c r="X43" s="124">
        <v>1.2407999999999999</v>
      </c>
      <c r="Y43" s="114">
        <v>8.1609000000000001E-2</v>
      </c>
      <c r="Z43" s="113">
        <v>1.2586999999999999</v>
      </c>
      <c r="AA43" s="113">
        <v>1.2128000000000001</v>
      </c>
      <c r="AB43" s="113">
        <v>1.4629000000000001</v>
      </c>
      <c r="AC43" s="114">
        <v>0.63</v>
      </c>
      <c r="AD43" s="114">
        <v>0.17382000000000003</v>
      </c>
      <c r="AE43" s="113">
        <v>1.2722</v>
      </c>
      <c r="AF43" s="234">
        <v>1093</v>
      </c>
      <c r="AG43" s="147"/>
      <c r="AH43" s="218">
        <v>180</v>
      </c>
      <c r="AI43" s="191">
        <v>0.22493393919999999</v>
      </c>
      <c r="AJ43" s="11">
        <v>1.5E-3</v>
      </c>
      <c r="AK43" s="11">
        <v>1.5E-3</v>
      </c>
      <c r="AL43" s="11">
        <v>0.29559999999999997</v>
      </c>
      <c r="AM43" s="37">
        <v>0.32050000000000001</v>
      </c>
      <c r="AN43" s="32" t="s">
        <v>75</v>
      </c>
      <c r="AO43" s="32" t="s">
        <v>75</v>
      </c>
      <c r="AP43" s="32">
        <v>0.69809265640000007</v>
      </c>
      <c r="AQ43" s="38">
        <v>0.71999876569999988</v>
      </c>
      <c r="AR43" s="39" t="s">
        <v>75</v>
      </c>
      <c r="AS43" s="39" t="s">
        <v>75</v>
      </c>
      <c r="AT43" s="39">
        <v>1.2721070000000001E-2</v>
      </c>
      <c r="AU43" s="246">
        <v>1.8852260000000003E-2</v>
      </c>
    </row>
    <row r="44" spans="2:48" x14ac:dyDescent="0.2">
      <c r="B44" s="198"/>
      <c r="C44" s="2">
        <v>2</v>
      </c>
      <c r="D44" s="2" t="s">
        <v>146</v>
      </c>
      <c r="E44" s="2">
        <v>17</v>
      </c>
      <c r="F44" s="2">
        <v>181</v>
      </c>
      <c r="G44" s="2" t="s">
        <v>147</v>
      </c>
      <c r="H44" s="2">
        <v>30</v>
      </c>
      <c r="I44" s="2">
        <v>0</v>
      </c>
      <c r="J44" s="2">
        <v>0</v>
      </c>
      <c r="K44" s="208" t="s">
        <v>65</v>
      </c>
      <c r="L44" s="55"/>
      <c r="M44" s="216">
        <v>181</v>
      </c>
      <c r="N44" s="177">
        <v>7.0000000000000007E-2</v>
      </c>
      <c r="O44" s="34">
        <v>1.0449999999999999</v>
      </c>
      <c r="P44" s="55">
        <v>16</v>
      </c>
      <c r="Q44" s="57">
        <f t="shared" si="0"/>
        <v>1002.1748586341887</v>
      </c>
      <c r="R44" s="100">
        <v>8.0656000000000005E-2</v>
      </c>
      <c r="S44" s="32">
        <v>0.96748999999999996</v>
      </c>
      <c r="T44" s="32">
        <v>0.95018000000000002</v>
      </c>
      <c r="U44" s="32">
        <v>1.0779000000000001</v>
      </c>
      <c r="V44" s="32">
        <v>0.41</v>
      </c>
      <c r="W44" s="32">
        <v>0.17050000000000001</v>
      </c>
      <c r="X44" s="103">
        <v>0.96931999999999996</v>
      </c>
      <c r="Y44" s="32">
        <v>7.886E-2</v>
      </c>
      <c r="Z44" s="35">
        <v>0.96770999999999996</v>
      </c>
      <c r="AA44" s="35">
        <v>0.94925999999999999</v>
      </c>
      <c r="AB44" s="35">
        <v>1.0503</v>
      </c>
      <c r="AC44" s="32">
        <v>0.46700000000000003</v>
      </c>
      <c r="AD44" s="32">
        <v>0.17318</v>
      </c>
      <c r="AE44" s="35">
        <v>0.96454000000000006</v>
      </c>
      <c r="AF44" s="231">
        <v>976</v>
      </c>
      <c r="AG44" s="147"/>
      <c r="AH44" s="216">
        <v>181</v>
      </c>
      <c r="AI44" s="191">
        <v>0.15415298327999999</v>
      </c>
      <c r="AJ44" s="100">
        <v>0</v>
      </c>
      <c r="AK44" s="100">
        <v>0</v>
      </c>
      <c r="AL44" s="100">
        <v>0.1024</v>
      </c>
      <c r="AM44" s="38">
        <v>8.9800000000000005E-2</v>
      </c>
      <c r="AN44" s="32" t="s">
        <v>75</v>
      </c>
      <c r="AO44" s="32">
        <v>3.533790274E-3</v>
      </c>
      <c r="AP44" s="32">
        <v>0.51070286480000004</v>
      </c>
      <c r="AQ44" s="38" t="s">
        <v>75</v>
      </c>
      <c r="AR44" s="39">
        <v>9.0647200000000002E-5</v>
      </c>
      <c r="AS44" s="39" t="s">
        <v>75</v>
      </c>
      <c r="AT44" s="39">
        <v>1.0361904999999999E-2</v>
      </c>
      <c r="AU44" s="246">
        <v>1.3673650000000001E-2</v>
      </c>
    </row>
    <row r="45" spans="2:48" x14ac:dyDescent="0.2">
      <c r="B45" s="198"/>
      <c r="C45" s="2">
        <v>2</v>
      </c>
      <c r="D45" s="2" t="s">
        <v>148</v>
      </c>
      <c r="E45" s="2">
        <v>28</v>
      </c>
      <c r="F45" s="2">
        <v>182</v>
      </c>
      <c r="G45" s="2" t="s">
        <v>149</v>
      </c>
      <c r="H45" s="2">
        <v>30</v>
      </c>
      <c r="I45" s="2">
        <v>0</v>
      </c>
      <c r="J45" s="2">
        <v>0</v>
      </c>
      <c r="K45" s="208" t="s">
        <v>68</v>
      </c>
      <c r="L45" s="55"/>
      <c r="M45" s="216">
        <v>182</v>
      </c>
      <c r="N45" s="177">
        <v>0.1</v>
      </c>
      <c r="O45" s="34">
        <v>1.76</v>
      </c>
      <c r="P45" s="55">
        <v>27</v>
      </c>
      <c r="Q45" s="57">
        <f t="shared" si="0"/>
        <v>1004.1322314049585</v>
      </c>
      <c r="R45" s="100">
        <v>0.10798000000000001</v>
      </c>
      <c r="S45" s="35">
        <v>1.4715</v>
      </c>
      <c r="T45" s="35">
        <v>1.3944000000000001</v>
      </c>
      <c r="U45" s="35">
        <v>1.7808999999999999</v>
      </c>
      <c r="V45" s="32">
        <v>0.60499999999999998</v>
      </c>
      <c r="W45" s="32">
        <v>0.23688000000000003</v>
      </c>
      <c r="X45" s="103">
        <v>1.4570000000000001</v>
      </c>
      <c r="Y45" s="32">
        <v>0.10832</v>
      </c>
      <c r="Z45" s="35">
        <v>1.4351</v>
      </c>
      <c r="AA45" s="35">
        <v>1.3617999999999999</v>
      </c>
      <c r="AB45" s="35">
        <v>1.7067000000000001</v>
      </c>
      <c r="AC45" s="32">
        <v>0.68</v>
      </c>
      <c r="AD45" s="32">
        <v>0.23977999999999997</v>
      </c>
      <c r="AE45" s="35">
        <v>1.4556</v>
      </c>
      <c r="AF45" s="231">
        <v>1116</v>
      </c>
      <c r="AG45" s="147"/>
      <c r="AH45" s="216">
        <v>182</v>
      </c>
      <c r="AI45" s="191">
        <v>0.31023397599999997</v>
      </c>
      <c r="AJ45" s="100">
        <v>5.5500000000000001E-2</v>
      </c>
      <c r="AK45" s="100">
        <v>7.1499999999999994E-2</v>
      </c>
      <c r="AL45" s="100">
        <v>1.5367</v>
      </c>
      <c r="AM45" s="38">
        <v>1.0703</v>
      </c>
      <c r="AN45" s="32">
        <v>0.75208447860000005</v>
      </c>
      <c r="AO45" s="32">
        <v>0.94078062800000006</v>
      </c>
      <c r="AP45" s="32">
        <v>1.1853053471999999</v>
      </c>
      <c r="AQ45" s="38">
        <v>1.457964558</v>
      </c>
      <c r="AR45" s="39">
        <v>1.155204E-2</v>
      </c>
      <c r="AS45" s="39">
        <v>1.7679319999999998E-2</v>
      </c>
      <c r="AT45" s="39">
        <v>2.1584180000000001E-2</v>
      </c>
      <c r="AU45" s="246">
        <v>3.2991699999999999E-2</v>
      </c>
    </row>
    <row r="46" spans="2:48" x14ac:dyDescent="0.2">
      <c r="B46" s="198"/>
      <c r="C46" s="2">
        <v>2</v>
      </c>
      <c r="D46" s="2" t="s">
        <v>150</v>
      </c>
      <c r="E46" s="2">
        <v>20</v>
      </c>
      <c r="F46" s="2">
        <v>183</v>
      </c>
      <c r="G46" s="2" t="s">
        <v>151</v>
      </c>
      <c r="H46" s="2">
        <v>30</v>
      </c>
      <c r="I46" s="2">
        <v>0</v>
      </c>
      <c r="J46" s="2">
        <v>0</v>
      </c>
      <c r="K46" s="208" t="s">
        <v>71</v>
      </c>
      <c r="L46" s="55"/>
      <c r="M46" s="216">
        <v>183</v>
      </c>
      <c r="N46" s="177">
        <v>0.1</v>
      </c>
      <c r="O46" s="34">
        <v>1.2430000000000001</v>
      </c>
      <c r="P46" s="55">
        <v>19</v>
      </c>
      <c r="Q46" s="57">
        <f t="shared" si="0"/>
        <v>1000.5119578731806</v>
      </c>
      <c r="R46" s="100">
        <v>0.11146</v>
      </c>
      <c r="S46" s="35">
        <v>1.1054999999999999</v>
      </c>
      <c r="T46" s="35">
        <v>1.0725</v>
      </c>
      <c r="U46" s="35">
        <v>1.2412000000000001</v>
      </c>
      <c r="V46" s="32">
        <v>0.39500000000000002</v>
      </c>
      <c r="W46" s="32">
        <v>0.22342000000000001</v>
      </c>
      <c r="X46" s="103">
        <v>1.093</v>
      </c>
      <c r="Y46" s="32">
        <v>0.10928</v>
      </c>
      <c r="Z46" s="35">
        <v>1.1120000000000001</v>
      </c>
      <c r="AA46" s="35">
        <v>1.0763</v>
      </c>
      <c r="AB46" s="35">
        <v>1.28</v>
      </c>
      <c r="AC46" s="32">
        <v>0.50600000000000001</v>
      </c>
      <c r="AD46" s="32">
        <v>0.21024000000000004</v>
      </c>
      <c r="AE46" s="35">
        <v>1.1067999999999998</v>
      </c>
      <c r="AF46" s="231">
        <v>1061</v>
      </c>
      <c r="AG46" s="147"/>
      <c r="AH46" s="216">
        <v>183</v>
      </c>
      <c r="AI46" s="191">
        <v>0.23945313155999998</v>
      </c>
      <c r="AJ46" s="11">
        <v>3.3999999999999998E-3</v>
      </c>
      <c r="AK46" s="11">
        <v>5.1999999999999998E-3</v>
      </c>
      <c r="AL46" s="11">
        <v>0.92300000000000004</v>
      </c>
      <c r="AM46" s="37">
        <v>0.56789999999999996</v>
      </c>
      <c r="AN46" s="11" t="s">
        <v>75</v>
      </c>
      <c r="AO46" s="11">
        <v>0.77037103799999995</v>
      </c>
      <c r="AP46" s="11">
        <v>1.1384580192</v>
      </c>
      <c r="AQ46" s="37">
        <v>1.2276157888000001</v>
      </c>
      <c r="AR46" s="39" t="s">
        <v>75</v>
      </c>
      <c r="AS46" s="39">
        <v>7.3228800000000004E-3</v>
      </c>
      <c r="AT46" s="39">
        <v>1.625944E-2</v>
      </c>
      <c r="AU46" s="246">
        <v>2.2748520000000001E-2</v>
      </c>
    </row>
    <row r="47" spans="2:48" x14ac:dyDescent="0.2">
      <c r="B47" s="198"/>
      <c r="C47" s="2">
        <v>2</v>
      </c>
      <c r="D47" s="2" t="s">
        <v>152</v>
      </c>
      <c r="E47" s="2">
        <v>34</v>
      </c>
      <c r="F47" s="2">
        <v>184</v>
      </c>
      <c r="G47" s="2" t="s">
        <v>153</v>
      </c>
      <c r="H47" s="2">
        <v>30</v>
      </c>
      <c r="I47" s="2">
        <v>0</v>
      </c>
      <c r="J47" s="2">
        <v>0</v>
      </c>
      <c r="K47" s="208" t="s">
        <v>74</v>
      </c>
      <c r="L47" s="55"/>
      <c r="M47" s="216">
        <v>184</v>
      </c>
      <c r="N47" s="177">
        <v>0.15</v>
      </c>
      <c r="O47" s="34">
        <v>2.1560000000000001</v>
      </c>
      <c r="P47" s="55">
        <v>33</v>
      </c>
      <c r="Q47" s="57">
        <f t="shared" si="0"/>
        <v>1001.855287569573</v>
      </c>
      <c r="R47" s="100">
        <v>0.15937999999999999</v>
      </c>
      <c r="S47" s="35">
        <v>1.7229000000000001</v>
      </c>
      <c r="T47" s="35">
        <v>1.6013999999999999</v>
      </c>
      <c r="U47" s="35">
        <v>2.1558000000000002</v>
      </c>
      <c r="V47" s="32">
        <v>0.54500000000000004</v>
      </c>
      <c r="W47" s="32">
        <v>0.30836000000000002</v>
      </c>
      <c r="X47" s="103">
        <v>1.6796000000000002</v>
      </c>
      <c r="Y47" s="32">
        <v>0.14491999999999999</v>
      </c>
      <c r="Z47" s="35">
        <v>1.6524000000000001</v>
      </c>
      <c r="AA47" s="35">
        <v>1.5304</v>
      </c>
      <c r="AB47" s="35">
        <v>2.048</v>
      </c>
      <c r="AC47" s="32">
        <v>0.7</v>
      </c>
      <c r="AD47" s="32">
        <v>0.30734000000000006</v>
      </c>
      <c r="AE47" s="35">
        <v>1.6222000000000001</v>
      </c>
      <c r="AF47" s="231">
        <v>1260</v>
      </c>
      <c r="AG47" s="147"/>
      <c r="AH47" s="216">
        <v>184</v>
      </c>
      <c r="AI47" s="191">
        <v>0.43546206120000003</v>
      </c>
      <c r="AJ47" s="11">
        <v>0.44419999999999998</v>
      </c>
      <c r="AK47" s="11">
        <v>0.63759999999999994</v>
      </c>
      <c r="AL47" s="11">
        <v>5.1917</v>
      </c>
      <c r="AM47" s="37">
        <v>3.5030999999999999</v>
      </c>
      <c r="AN47" s="32">
        <v>1.1875926453000001</v>
      </c>
      <c r="AO47" s="32">
        <v>1.3242009939999999</v>
      </c>
      <c r="AP47" s="32">
        <v>1.50855239</v>
      </c>
      <c r="AQ47" s="38">
        <v>1.8248143929999998</v>
      </c>
      <c r="AR47" s="39">
        <v>1.7988770000000001E-2</v>
      </c>
      <c r="AS47" s="39">
        <v>3.1153699999999999E-2</v>
      </c>
      <c r="AT47" s="39">
        <v>3.9460419999999996E-2</v>
      </c>
      <c r="AU47" s="246">
        <v>5.4407799999999999E-2</v>
      </c>
    </row>
    <row r="48" spans="2:48" x14ac:dyDescent="0.2">
      <c r="B48" s="200"/>
      <c r="C48" s="59">
        <v>2</v>
      </c>
      <c r="D48" s="59" t="s">
        <v>154</v>
      </c>
      <c r="E48" s="59">
        <v>25</v>
      </c>
      <c r="F48" s="59">
        <v>185</v>
      </c>
      <c r="G48" s="59" t="s">
        <v>155</v>
      </c>
      <c r="H48" s="59">
        <v>30</v>
      </c>
      <c r="I48" s="59">
        <v>0</v>
      </c>
      <c r="J48" s="59">
        <v>0</v>
      </c>
      <c r="K48" s="209" t="s">
        <v>78</v>
      </c>
      <c r="L48" s="55"/>
      <c r="M48" s="217">
        <v>185</v>
      </c>
      <c r="N48" s="178">
        <v>0.15</v>
      </c>
      <c r="O48" s="62">
        <v>1.5289999999999999</v>
      </c>
      <c r="P48" s="60">
        <v>24</v>
      </c>
      <c r="Q48" s="63">
        <f t="shared" si="0"/>
        <v>1027.4094773767761</v>
      </c>
      <c r="R48" s="116">
        <v>0.16422</v>
      </c>
      <c r="S48" s="115">
        <v>1.3273999999999999</v>
      </c>
      <c r="T48" s="115">
        <v>1.2689999999999999</v>
      </c>
      <c r="U48" s="115">
        <v>1.5169999999999999</v>
      </c>
      <c r="V48" s="116">
        <v>0.38900000000000001</v>
      </c>
      <c r="W48" s="116">
        <v>0.28508</v>
      </c>
      <c r="X48" s="118">
        <v>1.3222</v>
      </c>
      <c r="Y48" s="116">
        <v>0.15617</v>
      </c>
      <c r="Z48" s="120">
        <v>1.3447</v>
      </c>
      <c r="AA48" s="120">
        <v>1.2849999999999999</v>
      </c>
      <c r="AB48" s="120">
        <v>1.5169999999999999</v>
      </c>
      <c r="AC48" s="121">
        <v>0.51200000000000001</v>
      </c>
      <c r="AD48" s="116">
        <v>0.29858000000000001</v>
      </c>
      <c r="AE48" s="115">
        <v>1.3328</v>
      </c>
      <c r="AF48" s="232">
        <v>1116</v>
      </c>
      <c r="AG48" s="147"/>
      <c r="AH48" s="217">
        <v>185</v>
      </c>
      <c r="AI48" s="192">
        <v>0.3574212303999999</v>
      </c>
      <c r="AJ48" s="68">
        <v>0.1144</v>
      </c>
      <c r="AK48" s="68">
        <v>0.1729</v>
      </c>
      <c r="AL48" s="68">
        <v>3.0030999999999999</v>
      </c>
      <c r="AM48" s="69">
        <v>3.1882999999999999</v>
      </c>
      <c r="AN48" s="66">
        <v>0.99205786500000015</v>
      </c>
      <c r="AO48" s="66">
        <v>1.177459268</v>
      </c>
      <c r="AP48" s="66">
        <v>1.5741386492000002</v>
      </c>
      <c r="AQ48" s="70">
        <v>1.7224344449999998</v>
      </c>
      <c r="AR48" s="71">
        <v>1.3486110000000001E-2</v>
      </c>
      <c r="AS48" s="71">
        <v>2.15021E-2</v>
      </c>
      <c r="AT48" s="71">
        <v>2.7644250000000002E-2</v>
      </c>
      <c r="AU48" s="248">
        <v>4.2529900000000002E-2</v>
      </c>
    </row>
    <row r="49" spans="2:48" x14ac:dyDescent="0.2">
      <c r="B49" s="198" t="s">
        <v>156</v>
      </c>
      <c r="C49" s="2">
        <v>2</v>
      </c>
      <c r="D49" s="2" t="s">
        <v>157</v>
      </c>
      <c r="E49" s="2">
        <v>24</v>
      </c>
      <c r="F49" s="2">
        <v>192</v>
      </c>
      <c r="G49" s="2" t="s">
        <v>158</v>
      </c>
      <c r="H49" s="2">
        <v>30</v>
      </c>
      <c r="I49" s="2">
        <v>0.15</v>
      </c>
      <c r="J49" s="2">
        <v>0</v>
      </c>
      <c r="K49" s="208" t="s">
        <v>62</v>
      </c>
      <c r="L49" s="55"/>
      <c r="M49" s="216">
        <v>192</v>
      </c>
      <c r="N49" s="177">
        <v>7.0000000000000007E-2</v>
      </c>
      <c r="O49" s="34">
        <v>1.474</v>
      </c>
      <c r="P49" s="55">
        <v>23</v>
      </c>
      <c r="Q49" s="57">
        <f t="shared" si="0"/>
        <v>1021.3395830763537</v>
      </c>
      <c r="R49" s="123">
        <v>8.3771999999999999E-2</v>
      </c>
      <c r="S49" s="122">
        <v>1.2822</v>
      </c>
      <c r="T49" s="122">
        <v>1.2451000000000001</v>
      </c>
      <c r="U49" s="122">
        <v>1.5169999999999999</v>
      </c>
      <c r="V49" s="123">
        <v>0.45600000000000002</v>
      </c>
      <c r="W49" s="114">
        <v>0.16804000000000002</v>
      </c>
      <c r="X49" s="124">
        <v>1.2826</v>
      </c>
      <c r="Y49" s="100">
        <v>7.0609000000000005E-2</v>
      </c>
      <c r="Z49" s="35">
        <v>1.2346999999999999</v>
      </c>
      <c r="AA49" s="35">
        <v>1.1891</v>
      </c>
      <c r="AB49" s="35">
        <v>1.5169999999999999</v>
      </c>
      <c r="AC49" s="32">
        <v>0.70599999999999996</v>
      </c>
      <c r="AD49" s="32">
        <v>0.17058000000000001</v>
      </c>
      <c r="AE49" s="35">
        <v>1.2474000000000001</v>
      </c>
      <c r="AF49" s="231">
        <v>1087</v>
      </c>
      <c r="AG49" s="147"/>
      <c r="AH49" s="216">
        <v>192</v>
      </c>
      <c r="AI49" s="191">
        <v>0.15300240119999997</v>
      </c>
      <c r="AJ49" s="11">
        <v>0</v>
      </c>
      <c r="AK49" s="11">
        <v>0</v>
      </c>
      <c r="AL49" s="11">
        <v>0.55020000000000002</v>
      </c>
      <c r="AM49" s="37">
        <v>0.3468</v>
      </c>
      <c r="AN49" s="32" t="s">
        <v>75</v>
      </c>
      <c r="AO49" s="32" t="s">
        <v>75</v>
      </c>
      <c r="AP49" s="32">
        <v>0.95106822759999998</v>
      </c>
      <c r="AQ49" s="38">
        <v>1.1550991335999998</v>
      </c>
      <c r="AR49" s="39" t="s">
        <v>75</v>
      </c>
      <c r="AS49" s="39">
        <v>8.1271299999999998E-3</v>
      </c>
      <c r="AT49" s="39">
        <v>2.0415900000000001E-2</v>
      </c>
      <c r="AU49" s="246" t="s">
        <v>75</v>
      </c>
    </row>
    <row r="50" spans="2:48" x14ac:dyDescent="0.2">
      <c r="B50" s="198"/>
      <c r="C50" s="2">
        <v>2</v>
      </c>
      <c r="D50" s="2" t="s">
        <v>159</v>
      </c>
      <c r="E50" s="2">
        <v>17</v>
      </c>
      <c r="F50" s="2">
        <v>193</v>
      </c>
      <c r="G50" s="2" t="s">
        <v>160</v>
      </c>
      <c r="H50" s="2">
        <v>30</v>
      </c>
      <c r="I50" s="2">
        <v>0.15</v>
      </c>
      <c r="J50" s="2">
        <v>0</v>
      </c>
      <c r="K50" s="208" t="s">
        <v>65</v>
      </c>
      <c r="L50" s="55"/>
      <c r="M50" s="216">
        <v>193</v>
      </c>
      <c r="N50" s="177">
        <v>7.0000000000000007E-2</v>
      </c>
      <c r="O50" s="34">
        <v>1.0449999999999999</v>
      </c>
      <c r="P50" s="55">
        <v>16</v>
      </c>
      <c r="Q50" s="57">
        <f t="shared" si="0"/>
        <v>1002.1748586341887</v>
      </c>
      <c r="R50" s="100">
        <v>8.1351000000000007E-2</v>
      </c>
      <c r="S50" s="105">
        <v>0.99844999999999995</v>
      </c>
      <c r="T50" s="105">
        <v>0.98285999999999996</v>
      </c>
      <c r="U50" s="105">
        <v>1.0779000000000001</v>
      </c>
      <c r="V50" s="100">
        <v>0.33700000000000002</v>
      </c>
      <c r="W50" s="32">
        <v>0.18438000000000002</v>
      </c>
      <c r="X50" s="103">
        <v>0.99432000000000009</v>
      </c>
      <c r="Y50" s="100">
        <v>7.9354999999999995E-2</v>
      </c>
      <c r="Z50" s="35">
        <v>0.98063</v>
      </c>
      <c r="AA50" s="35">
        <v>0.96413000000000004</v>
      </c>
      <c r="AB50" s="35">
        <v>1.0503</v>
      </c>
      <c r="AC50" s="32">
        <v>0.44700000000000001</v>
      </c>
      <c r="AD50" s="32">
        <v>0.17509999999999998</v>
      </c>
      <c r="AE50" s="35">
        <v>0.97922000000000009</v>
      </c>
      <c r="AF50" s="231">
        <v>973</v>
      </c>
      <c r="AG50" s="147"/>
      <c r="AH50" s="216">
        <v>193</v>
      </c>
      <c r="AI50" s="191">
        <v>0.14211314627999994</v>
      </c>
      <c r="AJ50" s="11">
        <v>0</v>
      </c>
      <c r="AK50" s="11">
        <v>0</v>
      </c>
      <c r="AL50" s="11">
        <v>0.18179999999999999</v>
      </c>
      <c r="AM50" s="37">
        <v>0.13370000000000001</v>
      </c>
      <c r="AN50" s="32" t="s">
        <v>75</v>
      </c>
      <c r="AO50" s="32">
        <v>3.533790274E-3</v>
      </c>
      <c r="AP50" s="32">
        <v>0.7636789155999999</v>
      </c>
      <c r="AQ50" s="38">
        <v>1.0228624433</v>
      </c>
      <c r="AR50" s="39" t="s">
        <v>75</v>
      </c>
      <c r="AS50" s="39" t="s">
        <v>75</v>
      </c>
      <c r="AT50" s="39">
        <v>1.14442E-2</v>
      </c>
      <c r="AU50" s="246">
        <v>1.621334E-2</v>
      </c>
    </row>
    <row r="51" spans="2:48" x14ac:dyDescent="0.2">
      <c r="B51" s="198"/>
      <c r="C51" s="2">
        <v>2</v>
      </c>
      <c r="D51" s="2" t="s">
        <v>161</v>
      </c>
      <c r="E51" s="2">
        <v>28</v>
      </c>
      <c r="F51" s="2">
        <v>194</v>
      </c>
      <c r="G51" s="2" t="s">
        <v>162</v>
      </c>
      <c r="H51" s="2">
        <v>30</v>
      </c>
      <c r="I51" s="2">
        <v>0.15</v>
      </c>
      <c r="J51" s="2">
        <v>0</v>
      </c>
      <c r="K51" s="208" t="s">
        <v>68</v>
      </c>
      <c r="L51" s="55"/>
      <c r="M51" s="216">
        <v>194</v>
      </c>
      <c r="N51" s="177">
        <v>0.1</v>
      </c>
      <c r="O51" s="34">
        <v>1.76</v>
      </c>
      <c r="P51" s="55">
        <v>27</v>
      </c>
      <c r="Q51" s="57">
        <f t="shared" si="0"/>
        <v>1004.1322314049585</v>
      </c>
      <c r="R51" s="100">
        <v>0.11519</v>
      </c>
      <c r="S51" s="105">
        <v>1.4637</v>
      </c>
      <c r="T51" s="105">
        <v>1.4007000000000001</v>
      </c>
      <c r="U51" s="105">
        <v>1.7067000000000001</v>
      </c>
      <c r="V51" s="100">
        <v>0.51400000000000001</v>
      </c>
      <c r="W51" s="32">
        <v>0.23744000000000001</v>
      </c>
      <c r="X51" s="103">
        <v>1.4507999999999996</v>
      </c>
      <c r="Y51" s="100">
        <v>0.1062</v>
      </c>
      <c r="Z51" s="35">
        <v>1.4702</v>
      </c>
      <c r="AA51" s="35">
        <v>1.3956999999999999</v>
      </c>
      <c r="AB51" s="35">
        <v>1.7808999999999999</v>
      </c>
      <c r="AC51" s="32">
        <v>0.64</v>
      </c>
      <c r="AD51" s="32">
        <v>0.21791999999999997</v>
      </c>
      <c r="AE51" s="35">
        <v>1.4212</v>
      </c>
      <c r="AF51" s="231">
        <v>1181</v>
      </c>
      <c r="AG51" s="147"/>
      <c r="AH51" s="216">
        <v>194</v>
      </c>
      <c r="AI51" s="191">
        <v>0.25463674771999995</v>
      </c>
      <c r="AJ51" s="11">
        <v>1.9699999999999999E-2</v>
      </c>
      <c r="AK51" s="11">
        <v>3.2000000000000001E-2</v>
      </c>
      <c r="AL51" s="11">
        <v>1.5425</v>
      </c>
      <c r="AM51" s="37">
        <v>1.7315</v>
      </c>
      <c r="AN51" s="32">
        <v>0.36990436803000004</v>
      </c>
      <c r="AO51" s="32">
        <v>0.88398066200000003</v>
      </c>
      <c r="AP51" s="32" t="s">
        <v>75</v>
      </c>
      <c r="AQ51" s="38">
        <v>1.5731367590999998</v>
      </c>
      <c r="AR51" s="39" t="s">
        <v>75</v>
      </c>
      <c r="AS51" s="39">
        <v>1.2405370000000001E-2</v>
      </c>
      <c r="AT51" s="39">
        <v>2.3351799999999999E-2</v>
      </c>
      <c r="AU51" s="246">
        <v>3.6239300000000002E-2</v>
      </c>
    </row>
    <row r="52" spans="2:48" x14ac:dyDescent="0.2">
      <c r="B52" s="198"/>
      <c r="C52" s="2">
        <v>2</v>
      </c>
      <c r="D52" s="2" t="s">
        <v>163</v>
      </c>
      <c r="E52" s="2">
        <v>20</v>
      </c>
      <c r="F52" s="2">
        <v>195</v>
      </c>
      <c r="G52" s="2" t="s">
        <v>164</v>
      </c>
      <c r="H52" s="2">
        <v>30</v>
      </c>
      <c r="I52" s="2">
        <v>0.15</v>
      </c>
      <c r="J52" s="2">
        <v>0</v>
      </c>
      <c r="K52" s="208" t="s">
        <v>71</v>
      </c>
      <c r="L52" s="55"/>
      <c r="M52" s="216">
        <v>195</v>
      </c>
      <c r="N52" s="177">
        <v>0.1</v>
      </c>
      <c r="O52" s="34">
        <v>1.2430000000000001</v>
      </c>
      <c r="P52" s="55">
        <v>19</v>
      </c>
      <c r="Q52" s="57">
        <f t="shared" si="0"/>
        <v>1000.5119578731806</v>
      </c>
      <c r="R52" s="100">
        <v>0.11977</v>
      </c>
      <c r="S52" s="105">
        <v>1.1394</v>
      </c>
      <c r="T52" s="105">
        <v>1.1105</v>
      </c>
      <c r="U52" s="105">
        <v>1.2047000000000001</v>
      </c>
      <c r="V52" s="100">
        <v>0.34200000000000003</v>
      </c>
      <c r="W52" s="32">
        <v>0.23437999999999998</v>
      </c>
      <c r="X52" s="103">
        <v>1.1120000000000001</v>
      </c>
      <c r="Y52" s="100">
        <v>0.10775999999999999</v>
      </c>
      <c r="Z52" s="35">
        <v>1.1053999999999999</v>
      </c>
      <c r="AA52" s="35">
        <v>1.0743</v>
      </c>
      <c r="AB52" s="35">
        <v>1.2412000000000001</v>
      </c>
      <c r="AC52" s="32">
        <v>0.47799999999999998</v>
      </c>
      <c r="AD52" s="32">
        <v>0.21820000000000001</v>
      </c>
      <c r="AE52" s="35">
        <v>1.0922000000000001</v>
      </c>
      <c r="AF52" s="231">
        <v>1048</v>
      </c>
      <c r="AG52" s="147"/>
      <c r="AH52" s="216">
        <v>195</v>
      </c>
      <c r="AI52" s="191" t="s">
        <v>75</v>
      </c>
      <c r="AJ52" s="11">
        <v>0</v>
      </c>
      <c r="AK52" s="11">
        <v>3.3999999999999998E-3</v>
      </c>
      <c r="AL52" s="11">
        <v>0.92430000000000001</v>
      </c>
      <c r="AM52" s="37">
        <v>0.91569999999999996</v>
      </c>
      <c r="AN52" s="32" t="s">
        <v>75</v>
      </c>
      <c r="AO52" s="32">
        <v>0.77510557999999996</v>
      </c>
      <c r="AP52" s="32" t="s">
        <v>75</v>
      </c>
      <c r="AQ52" s="38">
        <v>1.4067745839999999</v>
      </c>
      <c r="AR52" s="39" t="s">
        <v>75</v>
      </c>
      <c r="AS52" s="39" t="s">
        <v>75</v>
      </c>
      <c r="AT52" s="39">
        <v>2.5939150000000001E-2</v>
      </c>
      <c r="AU52" s="246" t="s">
        <v>75</v>
      </c>
      <c r="AV52" s="101" t="s">
        <v>322</v>
      </c>
    </row>
    <row r="53" spans="2:48" x14ac:dyDescent="0.2">
      <c r="B53" s="198"/>
      <c r="C53" s="2">
        <v>2</v>
      </c>
      <c r="D53" s="2" t="s">
        <v>165</v>
      </c>
      <c r="E53" s="2">
        <v>34</v>
      </c>
      <c r="F53" s="2">
        <v>196</v>
      </c>
      <c r="G53" s="2" t="s">
        <v>166</v>
      </c>
      <c r="H53" s="2">
        <v>30</v>
      </c>
      <c r="I53" s="2">
        <v>0.15</v>
      </c>
      <c r="J53" s="2">
        <v>0</v>
      </c>
      <c r="K53" s="208" t="s">
        <v>74</v>
      </c>
      <c r="L53" s="55"/>
      <c r="M53" s="216">
        <v>196</v>
      </c>
      <c r="N53" s="177">
        <v>0.15</v>
      </c>
      <c r="O53" s="34">
        <v>2.1560000000000001</v>
      </c>
      <c r="P53" s="55">
        <v>33</v>
      </c>
      <c r="Q53" s="57">
        <f t="shared" si="0"/>
        <v>1001.855287569573</v>
      </c>
      <c r="R53" s="100">
        <v>0.1585</v>
      </c>
      <c r="S53" s="105">
        <v>1.6881999999999999</v>
      </c>
      <c r="T53" s="105">
        <v>1.5797000000000001</v>
      </c>
      <c r="U53" s="105">
        <v>2.1558000000000002</v>
      </c>
      <c r="V53" s="100">
        <v>0.46100000000000002</v>
      </c>
      <c r="W53" s="32">
        <v>0.31901999999999997</v>
      </c>
      <c r="X53" s="103">
        <v>1.6628000000000001</v>
      </c>
      <c r="Y53" s="100">
        <v>0.1487</v>
      </c>
      <c r="Z53" s="105">
        <v>1.6863999999999999</v>
      </c>
      <c r="AA53" s="105">
        <v>1.5629</v>
      </c>
      <c r="AB53" s="105">
        <v>2.1558000000000002</v>
      </c>
      <c r="AC53" s="100">
        <v>0.621</v>
      </c>
      <c r="AD53" s="32">
        <v>0.31653999999999999</v>
      </c>
      <c r="AE53" s="35">
        <v>1.6834</v>
      </c>
      <c r="AF53" s="231">
        <v>1256</v>
      </c>
      <c r="AG53" s="147"/>
      <c r="AH53" s="216">
        <v>196</v>
      </c>
      <c r="AI53" s="191">
        <v>0.37441988959999994</v>
      </c>
      <c r="AJ53" s="11">
        <v>0.1938</v>
      </c>
      <c r="AK53" s="11">
        <v>0.39879999999999999</v>
      </c>
      <c r="AL53" s="11">
        <v>4.8512000000000004</v>
      </c>
      <c r="AM53" s="37">
        <v>4.2058</v>
      </c>
      <c r="AN53" s="32">
        <v>1.8364086690000003</v>
      </c>
      <c r="AO53" s="32">
        <v>1.229529538</v>
      </c>
      <c r="AP53" s="32" t="s">
        <v>75</v>
      </c>
      <c r="AQ53" s="38">
        <v>1.8887996769999997</v>
      </c>
      <c r="AR53" s="39">
        <v>1.5626471999999999E-2</v>
      </c>
      <c r="AS53" s="39">
        <v>2.88016E-2</v>
      </c>
      <c r="AT53" s="39">
        <v>4.5620500000000001E-2</v>
      </c>
      <c r="AU53" s="246">
        <v>6.1430600000000002E-2</v>
      </c>
    </row>
    <row r="54" spans="2:48" x14ac:dyDescent="0.2">
      <c r="B54" s="198"/>
      <c r="C54" s="59">
        <v>2</v>
      </c>
      <c r="D54" s="2" t="s">
        <v>167</v>
      </c>
      <c r="E54" s="2">
        <v>25</v>
      </c>
      <c r="F54" s="2">
        <v>197</v>
      </c>
      <c r="G54" s="2" t="s">
        <v>168</v>
      </c>
      <c r="H54" s="2">
        <v>30</v>
      </c>
      <c r="I54" s="2">
        <v>0.15</v>
      </c>
      <c r="J54" s="2">
        <v>0</v>
      </c>
      <c r="K54" s="208" t="s">
        <v>78</v>
      </c>
      <c r="L54" s="55"/>
      <c r="M54" s="216">
        <v>197</v>
      </c>
      <c r="N54" s="177">
        <v>0.15</v>
      </c>
      <c r="O54" s="34">
        <v>1.5289999999999999</v>
      </c>
      <c r="P54" s="55">
        <v>24</v>
      </c>
      <c r="Q54" s="57">
        <f t="shared" si="0"/>
        <v>1027.4094773767761</v>
      </c>
      <c r="R54" s="100">
        <v>0.16697999999999999</v>
      </c>
      <c r="S54" s="105">
        <v>1.347</v>
      </c>
      <c r="T54" s="105">
        <v>1.2949999999999999</v>
      </c>
      <c r="U54" s="105">
        <v>1.5169999999999999</v>
      </c>
      <c r="V54" s="100">
        <v>0.39</v>
      </c>
      <c r="W54" s="100">
        <v>0.28839999999999999</v>
      </c>
      <c r="X54" s="112">
        <v>1.3206</v>
      </c>
      <c r="Y54" s="100">
        <v>0.14931</v>
      </c>
      <c r="Z54" s="35">
        <v>1.3263</v>
      </c>
      <c r="AA54" s="35">
        <v>1.2618</v>
      </c>
      <c r="AB54" s="35">
        <v>1.5753999999999999</v>
      </c>
      <c r="AC54" s="32">
        <v>0.52</v>
      </c>
      <c r="AD54" s="100">
        <v>0.30616000000000004</v>
      </c>
      <c r="AE54" s="105">
        <v>1.2898000000000001</v>
      </c>
      <c r="AF54" s="231">
        <v>1141</v>
      </c>
      <c r="AG54" s="147"/>
      <c r="AH54" s="216">
        <v>197</v>
      </c>
      <c r="AI54" s="191">
        <v>0.27641548051999998</v>
      </c>
      <c r="AJ54" s="68">
        <v>9.9400000000000002E-2</v>
      </c>
      <c r="AK54" s="68">
        <v>0.1661</v>
      </c>
      <c r="AL54" s="68">
        <v>3.5034000000000001</v>
      </c>
      <c r="AM54" s="69">
        <v>3.2044000000000001</v>
      </c>
      <c r="AN54" s="66">
        <v>1.8364086690000003</v>
      </c>
      <c r="AO54" s="66">
        <v>1.0449211679999999</v>
      </c>
      <c r="AP54" s="66" t="s">
        <v>75</v>
      </c>
      <c r="AQ54" s="70">
        <v>1.8120151526999999</v>
      </c>
      <c r="AR54" s="71">
        <v>1.1674729999999999E-2</v>
      </c>
      <c r="AS54" s="71">
        <v>1.9440680000000002E-2</v>
      </c>
      <c r="AT54" s="71">
        <v>3.0946619999999998E-2</v>
      </c>
      <c r="AU54" s="248">
        <v>3.7787349999999997E-2</v>
      </c>
    </row>
    <row r="55" spans="2:48" x14ac:dyDescent="0.2">
      <c r="B55" s="206" t="s">
        <v>156</v>
      </c>
      <c r="C55" s="2">
        <v>2</v>
      </c>
      <c r="D55" s="74" t="s">
        <v>169</v>
      </c>
      <c r="E55" s="74">
        <v>24</v>
      </c>
      <c r="F55" s="74">
        <v>202</v>
      </c>
      <c r="G55" s="74" t="s">
        <v>170</v>
      </c>
      <c r="H55" s="74">
        <v>30</v>
      </c>
      <c r="I55" s="74">
        <v>0.3</v>
      </c>
      <c r="J55" s="74">
        <v>0</v>
      </c>
      <c r="K55" s="207" t="s">
        <v>62</v>
      </c>
      <c r="L55" s="55"/>
      <c r="M55" s="218">
        <v>202</v>
      </c>
      <c r="N55" s="179">
        <v>7.0000000000000007E-2</v>
      </c>
      <c r="O55" s="77">
        <v>1.474</v>
      </c>
      <c r="P55" s="75">
        <v>23</v>
      </c>
      <c r="Q55" s="78">
        <f t="shared" si="0"/>
        <v>1021.3395830763537</v>
      </c>
      <c r="R55" s="123">
        <v>8.1179000000000001E-2</v>
      </c>
      <c r="S55" s="122">
        <v>1.3048999999999999</v>
      </c>
      <c r="T55" s="122">
        <v>1.2732000000000001</v>
      </c>
      <c r="U55" s="122">
        <v>1.4629000000000001</v>
      </c>
      <c r="V55" s="123">
        <v>0.435</v>
      </c>
      <c r="W55" s="114">
        <v>0.16672000000000001</v>
      </c>
      <c r="X55" s="124">
        <v>1.2755999999999998</v>
      </c>
      <c r="Y55" s="123">
        <v>7.2105000000000002E-2</v>
      </c>
      <c r="Z55" s="113">
        <v>1.2773000000000001</v>
      </c>
      <c r="AA55" s="113">
        <v>1.2369000000000001</v>
      </c>
      <c r="AB55" s="113">
        <v>1.4629000000000001</v>
      </c>
      <c r="AC55" s="114">
        <v>0.66300000000000003</v>
      </c>
      <c r="AD55" s="114">
        <v>0.15836</v>
      </c>
      <c r="AE55" s="113">
        <v>1.2642</v>
      </c>
      <c r="AF55" s="234">
        <v>1084</v>
      </c>
      <c r="AG55" s="147"/>
      <c r="AH55" s="218">
        <v>202</v>
      </c>
      <c r="AI55" s="193" t="s">
        <v>75</v>
      </c>
      <c r="AJ55" s="11">
        <v>1.5E-3</v>
      </c>
      <c r="AK55" s="11">
        <v>0</v>
      </c>
      <c r="AL55" s="11">
        <v>0.39660000000000001</v>
      </c>
      <c r="AM55" s="37">
        <v>0.41710000000000003</v>
      </c>
      <c r="AN55" s="32" t="s">
        <v>75</v>
      </c>
      <c r="AO55" s="32">
        <v>8.0425135199999991E-3</v>
      </c>
      <c r="AP55" s="32">
        <v>0.3301593632</v>
      </c>
      <c r="AQ55" s="38" t="s">
        <v>75</v>
      </c>
      <c r="AR55" s="39">
        <v>7.0354100000000005E-5</v>
      </c>
      <c r="AS55" s="39">
        <v>2.6568999999999999E-5</v>
      </c>
      <c r="AT55" s="39">
        <v>1.4555120000000001E-2</v>
      </c>
      <c r="AU55" s="246">
        <v>2.16936E-2</v>
      </c>
    </row>
    <row r="56" spans="2:48" x14ac:dyDescent="0.2">
      <c r="B56" s="198"/>
      <c r="C56" s="2">
        <v>2</v>
      </c>
      <c r="D56" s="2" t="s">
        <v>171</v>
      </c>
      <c r="E56" s="2">
        <v>17</v>
      </c>
      <c r="F56" s="2">
        <v>203</v>
      </c>
      <c r="G56" s="2" t="s">
        <v>172</v>
      </c>
      <c r="H56" s="2">
        <v>30</v>
      </c>
      <c r="I56" s="2">
        <v>0.3</v>
      </c>
      <c r="J56" s="2">
        <v>0</v>
      </c>
      <c r="K56" s="208" t="s">
        <v>65</v>
      </c>
      <c r="L56" s="55"/>
      <c r="M56" s="216">
        <v>203</v>
      </c>
      <c r="N56" s="177">
        <v>7.0000000000000007E-2</v>
      </c>
      <c r="O56" s="34">
        <v>1.0449999999999999</v>
      </c>
      <c r="P56" s="55">
        <v>16</v>
      </c>
      <c r="Q56" s="57">
        <f t="shared" si="0"/>
        <v>1002.1748586341887</v>
      </c>
      <c r="R56" s="100">
        <v>7.4882000000000004E-2</v>
      </c>
      <c r="S56" s="105">
        <v>1.0256000000000001</v>
      </c>
      <c r="T56" s="105">
        <v>1.012</v>
      </c>
      <c r="U56" s="105">
        <v>1.0503</v>
      </c>
      <c r="V56" s="100">
        <v>0.36199999999999999</v>
      </c>
      <c r="W56" s="32">
        <v>0.16248000000000001</v>
      </c>
      <c r="X56" s="103">
        <v>0.99173999999999984</v>
      </c>
      <c r="Y56" s="100">
        <v>7.2445999999999997E-2</v>
      </c>
      <c r="Z56" s="35">
        <v>0.99406000000000005</v>
      </c>
      <c r="AA56" s="35">
        <v>0.97889999999999999</v>
      </c>
      <c r="AB56" s="35">
        <v>1.024</v>
      </c>
      <c r="AC56" s="32">
        <v>0.46200000000000002</v>
      </c>
      <c r="AD56" s="32">
        <v>0.18357999999999999</v>
      </c>
      <c r="AE56" s="35">
        <v>0.96941999999999984</v>
      </c>
      <c r="AF56" s="231">
        <v>976</v>
      </c>
      <c r="AG56" s="147"/>
      <c r="AH56" s="216">
        <v>203</v>
      </c>
      <c r="AI56" s="188" t="s">
        <v>75</v>
      </c>
      <c r="AJ56" s="11">
        <v>-2.0999999999999999E-3</v>
      </c>
      <c r="AK56" s="11">
        <v>-2.0999999999999999E-3</v>
      </c>
      <c r="AL56" s="11">
        <v>0.13789999999999999</v>
      </c>
      <c r="AM56" s="37">
        <v>0.14419999999999999</v>
      </c>
      <c r="AN56" s="11" t="s">
        <v>75</v>
      </c>
      <c r="AO56" s="11" t="s">
        <v>75</v>
      </c>
      <c r="AP56" s="11" t="s">
        <v>75</v>
      </c>
      <c r="AQ56" s="37">
        <v>0.97167421609999993</v>
      </c>
      <c r="AR56" s="39">
        <v>4.5348E-5</v>
      </c>
      <c r="AS56" s="39">
        <v>5.3919399999999997E-5</v>
      </c>
      <c r="AT56" s="39">
        <v>1.033221E-2</v>
      </c>
      <c r="AU56" s="246">
        <v>1.6037510000000001E-2</v>
      </c>
      <c r="AV56" s="102" t="s">
        <v>330</v>
      </c>
    </row>
    <row r="57" spans="2:48" x14ac:dyDescent="0.2">
      <c r="B57" s="198"/>
      <c r="C57" s="2">
        <v>2</v>
      </c>
      <c r="D57" s="2" t="s">
        <v>173</v>
      </c>
      <c r="E57" s="2">
        <v>28</v>
      </c>
      <c r="F57" s="2">
        <v>204</v>
      </c>
      <c r="G57" s="2" t="s">
        <v>174</v>
      </c>
      <c r="H57" s="2">
        <v>30</v>
      </c>
      <c r="I57" s="2">
        <v>0.3</v>
      </c>
      <c r="J57" s="2">
        <v>0</v>
      </c>
      <c r="K57" s="208" t="s">
        <v>68</v>
      </c>
      <c r="L57" s="55"/>
      <c r="M57" s="216">
        <v>204</v>
      </c>
      <c r="N57" s="177">
        <v>0.1</v>
      </c>
      <c r="O57" s="34">
        <v>1.76</v>
      </c>
      <c r="P57" s="55">
        <v>27</v>
      </c>
      <c r="Q57" s="57">
        <f t="shared" si="0"/>
        <v>1004.1322314049585</v>
      </c>
      <c r="R57" s="100">
        <v>0.10939</v>
      </c>
      <c r="S57" s="105">
        <v>1.4877</v>
      </c>
      <c r="T57" s="105">
        <v>1.4334</v>
      </c>
      <c r="U57" s="105">
        <v>1.7067000000000001</v>
      </c>
      <c r="V57" s="100">
        <v>0.49299999999999999</v>
      </c>
      <c r="W57" s="32">
        <v>0.23268000000000005</v>
      </c>
      <c r="X57" s="103">
        <v>1.45</v>
      </c>
      <c r="Y57" s="100">
        <v>0.1061</v>
      </c>
      <c r="Z57" s="35">
        <v>1.5067999999999999</v>
      </c>
      <c r="AA57" s="35">
        <v>1.4387000000000001</v>
      </c>
      <c r="AB57" s="35">
        <v>1.7808999999999999</v>
      </c>
      <c r="AC57" s="32">
        <v>0.57799999999999996</v>
      </c>
      <c r="AD57" s="32">
        <v>0.21248</v>
      </c>
      <c r="AE57" s="35">
        <v>1.4076</v>
      </c>
      <c r="AF57" s="231">
        <v>1187</v>
      </c>
      <c r="AG57" s="147"/>
      <c r="AH57" s="216">
        <v>204</v>
      </c>
      <c r="AI57" s="188" t="s">
        <v>75</v>
      </c>
      <c r="AJ57" s="11">
        <v>3.7000000000000002E-3</v>
      </c>
      <c r="AK57" s="11">
        <v>1.3599999999999999E-2</v>
      </c>
      <c r="AL57" s="11">
        <v>1.4155</v>
      </c>
      <c r="AM57" s="37">
        <v>1.575</v>
      </c>
      <c r="AN57" s="32" t="s">
        <v>75</v>
      </c>
      <c r="AO57" s="32">
        <v>0.78457466399999998</v>
      </c>
      <c r="AP57" s="32" t="s">
        <v>75</v>
      </c>
      <c r="AQ57" s="38">
        <v>1.4920882959999999</v>
      </c>
      <c r="AR57" s="39" t="s">
        <v>75</v>
      </c>
      <c r="AS57" s="39">
        <v>1.0430672E-2</v>
      </c>
      <c r="AT57" s="39">
        <v>2.0722249999999998E-2</v>
      </c>
      <c r="AU57" s="246">
        <v>3.3888000000000001E-2</v>
      </c>
    </row>
    <row r="58" spans="2:48" x14ac:dyDescent="0.2">
      <c r="B58" s="198"/>
      <c r="C58" s="2">
        <v>2</v>
      </c>
      <c r="D58" s="2" t="s">
        <v>175</v>
      </c>
      <c r="E58" s="2">
        <v>20</v>
      </c>
      <c r="F58" s="2">
        <v>205</v>
      </c>
      <c r="G58" s="2" t="s">
        <v>176</v>
      </c>
      <c r="H58" s="2">
        <v>30</v>
      </c>
      <c r="I58" s="2">
        <v>0.3</v>
      </c>
      <c r="J58" s="2">
        <v>0</v>
      </c>
      <c r="K58" s="208" t="s">
        <v>71</v>
      </c>
      <c r="L58" s="55"/>
      <c r="M58" s="216">
        <v>205</v>
      </c>
      <c r="N58" s="177">
        <v>0.1</v>
      </c>
      <c r="O58" s="34">
        <v>1.2430000000000001</v>
      </c>
      <c r="P58" s="55">
        <v>19</v>
      </c>
      <c r="Q58" s="57">
        <f t="shared" si="0"/>
        <v>1000.5119578731806</v>
      </c>
      <c r="R58" s="100">
        <v>0.11221</v>
      </c>
      <c r="S58" s="105">
        <v>1.1694</v>
      </c>
      <c r="T58" s="105">
        <v>1.1462000000000001</v>
      </c>
      <c r="U58" s="105">
        <v>1.28</v>
      </c>
      <c r="V58" s="100">
        <v>0.35799999999999998</v>
      </c>
      <c r="W58" s="32">
        <v>0.21576000000000001</v>
      </c>
      <c r="X58" s="103">
        <v>1.1124000000000001</v>
      </c>
      <c r="Y58" s="100">
        <v>0.10487</v>
      </c>
      <c r="Z58" s="35">
        <v>1.129</v>
      </c>
      <c r="AA58" s="35">
        <v>1.099</v>
      </c>
      <c r="AB58" s="35">
        <v>1.28</v>
      </c>
      <c r="AC58" s="32">
        <v>0.441</v>
      </c>
      <c r="AD58" s="32">
        <v>0.21959999999999996</v>
      </c>
      <c r="AE58" s="35">
        <v>1.0904000000000003</v>
      </c>
      <c r="AF58" s="231">
        <v>1048</v>
      </c>
      <c r="AG58" s="147"/>
      <c r="AH58" s="216">
        <v>205</v>
      </c>
      <c r="AI58" s="188" t="s">
        <v>75</v>
      </c>
      <c r="AJ58" s="11">
        <v>0</v>
      </c>
      <c r="AK58" s="11">
        <v>0</v>
      </c>
      <c r="AL58" s="11">
        <v>0.89680000000000004</v>
      </c>
      <c r="AM58" s="37">
        <v>0.96909999999999996</v>
      </c>
      <c r="AN58" s="32" t="s">
        <v>75</v>
      </c>
      <c r="AO58" s="32" t="s">
        <v>75</v>
      </c>
      <c r="AP58" s="32">
        <v>0.55960000319999992</v>
      </c>
      <c r="AQ58" s="38" t="s">
        <v>75</v>
      </c>
      <c r="AR58" s="39">
        <v>3.2485519999999997E-2</v>
      </c>
      <c r="AS58" s="39">
        <v>4.0980599999999999E-2</v>
      </c>
      <c r="AT58" s="39" t="s">
        <v>75</v>
      </c>
      <c r="AU58" s="246" t="s">
        <v>75</v>
      </c>
      <c r="AV58" s="102" t="s">
        <v>323</v>
      </c>
    </row>
    <row r="59" spans="2:48" x14ac:dyDescent="0.2">
      <c r="B59" s="198"/>
      <c r="C59" s="2">
        <v>2</v>
      </c>
      <c r="D59" s="2" t="s">
        <v>177</v>
      </c>
      <c r="E59" s="2">
        <v>34</v>
      </c>
      <c r="F59" s="2">
        <v>206</v>
      </c>
      <c r="G59" s="2" t="s">
        <v>178</v>
      </c>
      <c r="H59" s="2">
        <v>30</v>
      </c>
      <c r="I59" s="2">
        <v>0.3</v>
      </c>
      <c r="J59" s="2">
        <v>0</v>
      </c>
      <c r="K59" s="208" t="s">
        <v>74</v>
      </c>
      <c r="L59" s="55"/>
      <c r="M59" s="216">
        <v>206</v>
      </c>
      <c r="N59" s="177">
        <v>0.15</v>
      </c>
      <c r="O59" s="34">
        <v>2.1560000000000001</v>
      </c>
      <c r="P59" s="55">
        <v>33</v>
      </c>
      <c r="Q59" s="57">
        <f t="shared" si="0"/>
        <v>1001.855287569573</v>
      </c>
      <c r="R59" s="100">
        <v>0.14682999999999999</v>
      </c>
      <c r="S59" s="105">
        <v>1.6738</v>
      </c>
      <c r="T59" s="105">
        <v>1.5752999999999999</v>
      </c>
      <c r="U59" s="105">
        <v>2.1558000000000002</v>
      </c>
      <c r="V59" s="100">
        <v>0.435</v>
      </c>
      <c r="W59" s="32">
        <v>0.27960000000000002</v>
      </c>
      <c r="X59" s="103">
        <v>1.6548000000000003</v>
      </c>
      <c r="Y59" s="100">
        <v>0.15317</v>
      </c>
      <c r="Z59" s="105">
        <v>1.7057</v>
      </c>
      <c r="AA59" s="105">
        <v>1.5921000000000001</v>
      </c>
      <c r="AB59" s="105">
        <v>2.1558000000000002</v>
      </c>
      <c r="AC59" s="100">
        <v>0.55600000000000005</v>
      </c>
      <c r="AD59" s="32">
        <v>0.31828000000000001</v>
      </c>
      <c r="AE59" s="35">
        <v>1.7437999999999998</v>
      </c>
      <c r="AF59" s="231">
        <v>1216</v>
      </c>
      <c r="AG59" s="147"/>
      <c r="AH59" s="216">
        <v>206</v>
      </c>
      <c r="AI59" s="188" t="s">
        <v>75</v>
      </c>
      <c r="AJ59" s="11">
        <v>0.108</v>
      </c>
      <c r="AK59" s="11">
        <v>0.24940000000000001</v>
      </c>
      <c r="AL59" s="11">
        <v>3.8287</v>
      </c>
      <c r="AM59" s="37">
        <v>4.2698999999999998</v>
      </c>
      <c r="AN59" s="32">
        <v>1.8275189460000003</v>
      </c>
      <c r="AO59" s="32">
        <v>1.0354520840000001</v>
      </c>
      <c r="AP59" s="32" t="s">
        <v>75</v>
      </c>
      <c r="AQ59" s="38">
        <v>1.8248122094999999</v>
      </c>
      <c r="AR59" s="39">
        <v>1.387448E-2</v>
      </c>
      <c r="AS59" s="39">
        <v>2.5449199999999998E-2</v>
      </c>
      <c r="AT59" s="39">
        <v>4.1029550000000005E-2</v>
      </c>
      <c r="AU59" s="246">
        <v>6.1637700000000004E-2</v>
      </c>
    </row>
    <row r="60" spans="2:48" x14ac:dyDescent="0.2">
      <c r="B60" s="200"/>
      <c r="C60" s="59">
        <v>2</v>
      </c>
      <c r="D60" s="59" t="s">
        <v>179</v>
      </c>
      <c r="E60" s="59">
        <v>25</v>
      </c>
      <c r="F60" s="59">
        <v>207</v>
      </c>
      <c r="G60" s="59" t="s">
        <v>180</v>
      </c>
      <c r="H60" s="59">
        <v>30</v>
      </c>
      <c r="I60" s="59">
        <v>0.3</v>
      </c>
      <c r="J60" s="59">
        <v>0</v>
      </c>
      <c r="K60" s="209" t="s">
        <v>78</v>
      </c>
      <c r="L60" s="55"/>
      <c r="M60" s="217">
        <v>207</v>
      </c>
      <c r="N60" s="178">
        <v>0.15</v>
      </c>
      <c r="O60" s="62">
        <v>1.5289999999999999</v>
      </c>
      <c r="P60" s="60">
        <v>24</v>
      </c>
      <c r="Q60" s="63">
        <f t="shared" si="0"/>
        <v>1027.4094773767761</v>
      </c>
      <c r="R60" s="116">
        <v>0.15594</v>
      </c>
      <c r="S60" s="115">
        <v>1.3671</v>
      </c>
      <c r="T60" s="115">
        <v>1.3214999999999999</v>
      </c>
      <c r="U60" s="115">
        <v>1.4629000000000001</v>
      </c>
      <c r="V60" s="116">
        <v>0.39900000000000002</v>
      </c>
      <c r="W60" s="116">
        <v>0.27756000000000003</v>
      </c>
      <c r="X60" s="118">
        <v>1.327</v>
      </c>
      <c r="Y60" s="116">
        <v>0.15026</v>
      </c>
      <c r="Z60" s="120">
        <v>1.3408</v>
      </c>
      <c r="AA60" s="120">
        <v>1.2833000000000001</v>
      </c>
      <c r="AB60" s="120">
        <v>1.4629000000000001</v>
      </c>
      <c r="AC60" s="121">
        <v>0.505</v>
      </c>
      <c r="AD60" s="116">
        <v>0.28988000000000003</v>
      </c>
      <c r="AE60" s="115">
        <v>1.2762</v>
      </c>
      <c r="AF60" s="232">
        <v>1148</v>
      </c>
      <c r="AG60" s="147"/>
      <c r="AH60" s="217">
        <v>207</v>
      </c>
      <c r="AI60" s="194" t="s">
        <v>75</v>
      </c>
      <c r="AJ60" s="68">
        <v>5.1700000000000003E-2</v>
      </c>
      <c r="AK60" s="68">
        <v>9.6699999999999994E-2</v>
      </c>
      <c r="AL60" s="68">
        <v>2.9268000000000001</v>
      </c>
      <c r="AM60" s="69">
        <v>3.2107000000000001</v>
      </c>
      <c r="AN60" s="66">
        <v>1.8541881150000004</v>
      </c>
      <c r="AO60" s="66">
        <v>0.92658136339999986</v>
      </c>
      <c r="AP60" s="66" t="s">
        <v>75</v>
      </c>
      <c r="AQ60" s="70">
        <v>1.8418749518999999</v>
      </c>
      <c r="AR60" s="71">
        <v>1.0677607E-2</v>
      </c>
      <c r="AS60" s="71">
        <v>1.7876240000000002E-2</v>
      </c>
      <c r="AT60" s="71" t="s">
        <v>75</v>
      </c>
      <c r="AU60" s="248">
        <v>3.9441659999999996E-2</v>
      </c>
    </row>
    <row r="61" spans="2:48" x14ac:dyDescent="0.2">
      <c r="B61" s="198" t="s">
        <v>117</v>
      </c>
      <c r="C61" s="2">
        <v>1</v>
      </c>
      <c r="D61" s="2" t="s">
        <v>181</v>
      </c>
      <c r="E61" s="2">
        <v>24</v>
      </c>
      <c r="F61" s="2">
        <v>174</v>
      </c>
      <c r="G61" s="55" t="s">
        <v>182</v>
      </c>
      <c r="H61" s="55">
        <v>-15</v>
      </c>
      <c r="I61" s="55">
        <v>0.15</v>
      </c>
      <c r="J61" s="55">
        <v>0</v>
      </c>
      <c r="K61" s="199" t="s">
        <v>62</v>
      </c>
      <c r="L61" s="55"/>
      <c r="M61" s="216">
        <v>174</v>
      </c>
      <c r="N61" s="177">
        <v>7.0000000000000007E-2</v>
      </c>
      <c r="O61" s="34">
        <v>1.474</v>
      </c>
      <c r="P61" s="55">
        <v>23</v>
      </c>
      <c r="Q61" s="57">
        <f t="shared" si="0"/>
        <v>1021.3395830763537</v>
      </c>
      <c r="R61" s="123">
        <v>7.2089E-2</v>
      </c>
      <c r="S61" s="122">
        <v>1.2473000000000001</v>
      </c>
      <c r="T61" s="122">
        <v>1.1966000000000001</v>
      </c>
      <c r="U61" s="122">
        <v>1.4629000000000001</v>
      </c>
      <c r="V61" s="123">
        <v>0.53400000000000003</v>
      </c>
      <c r="W61" s="114">
        <v>0.15348000000000001</v>
      </c>
      <c r="X61" s="124">
        <v>1.2152000000000001</v>
      </c>
      <c r="Y61" s="123">
        <v>7.9034999999999994E-2</v>
      </c>
      <c r="Z61" s="113">
        <v>1.2848999999999999</v>
      </c>
      <c r="AA61" s="113">
        <v>1.2373000000000001</v>
      </c>
      <c r="AB61" s="113">
        <v>1.4629000000000001</v>
      </c>
      <c r="AC61" s="114">
        <v>0.40300000000000002</v>
      </c>
      <c r="AD61" s="114">
        <v>0.16424</v>
      </c>
      <c r="AE61" s="113">
        <v>1.2542</v>
      </c>
      <c r="AF61" s="234">
        <v>1114</v>
      </c>
      <c r="AG61" s="147"/>
      <c r="AH61" s="216">
        <v>174</v>
      </c>
      <c r="AI61" s="193">
        <v>0.23580389099999999</v>
      </c>
      <c r="AJ61" s="11">
        <v>0</v>
      </c>
      <c r="AK61" s="11">
        <v>1.1999999999999999E-3</v>
      </c>
      <c r="AL61" s="11">
        <v>0.39560000000000001</v>
      </c>
      <c r="AM61" s="37">
        <v>0.12280000000000001</v>
      </c>
      <c r="AN61" s="32" t="s">
        <v>75</v>
      </c>
      <c r="AO61" s="32" t="s">
        <v>75</v>
      </c>
      <c r="AP61" s="32">
        <v>0.94948746600000011</v>
      </c>
      <c r="AQ61" s="38">
        <v>1.1451257789999998</v>
      </c>
      <c r="AR61" s="39" t="s">
        <v>75</v>
      </c>
      <c r="AS61" s="39" t="s">
        <v>75</v>
      </c>
      <c r="AT61" s="39">
        <v>1.361504E-2</v>
      </c>
      <c r="AU61" s="246">
        <v>1.8024709999999999E-2</v>
      </c>
    </row>
    <row r="62" spans="2:48" x14ac:dyDescent="0.2">
      <c r="B62" s="198"/>
      <c r="C62" s="2">
        <v>1</v>
      </c>
      <c r="D62" s="2" t="s">
        <v>183</v>
      </c>
      <c r="E62" s="2">
        <v>17</v>
      </c>
      <c r="F62" s="2">
        <v>175</v>
      </c>
      <c r="G62" s="55" t="s">
        <v>184</v>
      </c>
      <c r="H62" s="55">
        <v>-15</v>
      </c>
      <c r="I62" s="55">
        <v>0.15</v>
      </c>
      <c r="J62" s="55">
        <v>0</v>
      </c>
      <c r="K62" s="199" t="s">
        <v>65</v>
      </c>
      <c r="L62" s="55"/>
      <c r="M62" s="216">
        <v>175</v>
      </c>
      <c r="N62" s="177">
        <v>7.0000000000000007E-2</v>
      </c>
      <c r="O62" s="34">
        <v>1.0449999999999999</v>
      </c>
      <c r="P62" s="55">
        <v>16</v>
      </c>
      <c r="Q62" s="57">
        <f t="shared" si="0"/>
        <v>1002.1748586341887</v>
      </c>
      <c r="R62" s="100">
        <v>7.2336999999999999E-2</v>
      </c>
      <c r="S62" s="105">
        <v>0.95779999999999998</v>
      </c>
      <c r="T62" s="105">
        <v>0.93655999999999995</v>
      </c>
      <c r="U62" s="105">
        <v>1.0503</v>
      </c>
      <c r="V62" s="100">
        <v>0.31900000000000001</v>
      </c>
      <c r="W62" s="32">
        <v>0.15644</v>
      </c>
      <c r="X62" s="103">
        <v>0.95357999999999998</v>
      </c>
      <c r="Y62" s="100">
        <v>7.1502999999999997E-2</v>
      </c>
      <c r="Z62" s="35">
        <v>0.96972000000000003</v>
      </c>
      <c r="AA62" s="35">
        <v>0.94672999999999996</v>
      </c>
      <c r="AB62" s="35">
        <v>1.0503</v>
      </c>
      <c r="AC62" s="32">
        <v>0.29699999999999999</v>
      </c>
      <c r="AD62" s="32">
        <v>0.15946000000000002</v>
      </c>
      <c r="AE62" s="35">
        <v>0.96004</v>
      </c>
      <c r="AF62" s="231">
        <v>988</v>
      </c>
      <c r="AG62" s="147"/>
      <c r="AH62" s="216">
        <v>175</v>
      </c>
      <c r="AI62" s="188">
        <v>0.17409740707999993</v>
      </c>
      <c r="AJ62" s="11">
        <v>0</v>
      </c>
      <c r="AK62" s="11">
        <v>0</v>
      </c>
      <c r="AL62" s="11">
        <v>7.7899999999999997E-2</v>
      </c>
      <c r="AM62" s="37">
        <v>2.6599999999999999E-2</v>
      </c>
      <c r="AN62" s="11">
        <v>0.65431763439000001</v>
      </c>
      <c r="AO62" s="11">
        <v>0.58103006440000005</v>
      </c>
      <c r="AP62" s="11" t="s">
        <v>75</v>
      </c>
      <c r="AQ62" s="37" t="s">
        <v>75</v>
      </c>
      <c r="AR62" s="39">
        <v>2.6865690000000001E-2</v>
      </c>
      <c r="AS62" s="39">
        <v>3.0061780000000003E-2</v>
      </c>
      <c r="AT62" s="39" t="s">
        <v>75</v>
      </c>
      <c r="AU62" s="246" t="s">
        <v>75</v>
      </c>
    </row>
    <row r="63" spans="2:48" x14ac:dyDescent="0.2">
      <c r="B63" s="198"/>
      <c r="C63" s="2">
        <v>1</v>
      </c>
      <c r="D63" s="2" t="s">
        <v>185</v>
      </c>
      <c r="E63" s="2">
        <v>28</v>
      </c>
      <c r="F63" s="2">
        <v>176</v>
      </c>
      <c r="G63" s="55" t="s">
        <v>186</v>
      </c>
      <c r="H63" s="55">
        <v>-15</v>
      </c>
      <c r="I63" s="55">
        <v>0.15</v>
      </c>
      <c r="J63" s="55">
        <v>0</v>
      </c>
      <c r="K63" s="199" t="s">
        <v>68</v>
      </c>
      <c r="L63" s="55"/>
      <c r="M63" s="216">
        <v>176</v>
      </c>
      <c r="N63" s="177">
        <v>0.1</v>
      </c>
      <c r="O63" s="34">
        <v>1.76</v>
      </c>
      <c r="P63" s="55">
        <v>27</v>
      </c>
      <c r="Q63" s="57">
        <f t="shared" si="0"/>
        <v>1004.1322314049585</v>
      </c>
      <c r="R63" s="100">
        <v>9.4673999999999994E-2</v>
      </c>
      <c r="S63" s="105">
        <v>1.4186000000000001</v>
      </c>
      <c r="T63" s="105">
        <v>1.3452</v>
      </c>
      <c r="U63" s="105">
        <v>1.7808999999999999</v>
      </c>
      <c r="V63" s="100">
        <v>0.60299999999999998</v>
      </c>
      <c r="W63" s="32">
        <v>0.22278000000000003</v>
      </c>
      <c r="X63" s="103">
        <v>1.4132000000000002</v>
      </c>
      <c r="Y63" s="100">
        <v>0.10410999999999999</v>
      </c>
      <c r="Z63" s="35">
        <v>1.4534</v>
      </c>
      <c r="AA63" s="35">
        <v>1.3884000000000001</v>
      </c>
      <c r="AB63" s="35">
        <v>1.7808999999999999</v>
      </c>
      <c r="AC63" s="32">
        <v>0.41799999999999998</v>
      </c>
      <c r="AD63" s="32">
        <v>0.21469999999999997</v>
      </c>
      <c r="AE63" s="35">
        <v>1.4465999999999999</v>
      </c>
      <c r="AF63" s="231">
        <v>1192</v>
      </c>
      <c r="AG63" s="147"/>
      <c r="AH63" s="216">
        <v>176</v>
      </c>
      <c r="AI63" s="188">
        <v>0.2975104864</v>
      </c>
      <c r="AJ63" s="11">
        <v>3.2399999999999998E-2</v>
      </c>
      <c r="AK63" s="11">
        <v>9.1899999999999996E-2</v>
      </c>
      <c r="AL63" s="11">
        <v>0.96679999999999999</v>
      </c>
      <c r="AM63" s="37">
        <v>0.37919999999999998</v>
      </c>
      <c r="AN63" s="32">
        <v>0.44989558781999994</v>
      </c>
      <c r="AO63" s="32">
        <v>0.93131638999999999</v>
      </c>
      <c r="AP63" s="32">
        <v>1.2948114559999999</v>
      </c>
      <c r="AQ63" s="38">
        <v>1.5747381379999998</v>
      </c>
      <c r="AR63" s="39">
        <v>1.138481E-2</v>
      </c>
      <c r="AS63" s="39">
        <v>1.6600150000000001E-2</v>
      </c>
      <c r="AT63" s="39">
        <v>2.2045229999999999E-2</v>
      </c>
      <c r="AU63" s="246">
        <v>3.11998E-2</v>
      </c>
    </row>
    <row r="64" spans="2:48" x14ac:dyDescent="0.2">
      <c r="B64" s="198"/>
      <c r="C64" s="2">
        <v>1</v>
      </c>
      <c r="D64" s="2" t="s">
        <v>187</v>
      </c>
      <c r="E64" s="2">
        <v>20</v>
      </c>
      <c r="F64" s="2">
        <v>177</v>
      </c>
      <c r="G64" s="55" t="s">
        <v>188</v>
      </c>
      <c r="H64" s="55">
        <v>-15</v>
      </c>
      <c r="I64" s="55">
        <v>0.15</v>
      </c>
      <c r="J64" s="55">
        <v>0</v>
      </c>
      <c r="K64" s="199" t="s">
        <v>71</v>
      </c>
      <c r="L64" s="55"/>
      <c r="M64" s="216">
        <v>177</v>
      </c>
      <c r="N64" s="177">
        <v>0.1</v>
      </c>
      <c r="O64" s="34">
        <v>1.2430000000000001</v>
      </c>
      <c r="P64" s="55">
        <v>19</v>
      </c>
      <c r="Q64" s="57">
        <f t="shared" si="0"/>
        <v>1000.5119578731806</v>
      </c>
      <c r="R64" s="100">
        <v>0.10061</v>
      </c>
      <c r="S64" s="105">
        <v>1.1105</v>
      </c>
      <c r="T64" s="105">
        <v>1.0757000000000001</v>
      </c>
      <c r="U64" s="105">
        <v>1.2412000000000001</v>
      </c>
      <c r="V64" s="100">
        <v>0.32</v>
      </c>
      <c r="W64" s="32">
        <v>0.20268000000000003</v>
      </c>
      <c r="X64" s="103">
        <v>1.091</v>
      </c>
      <c r="Y64" s="100">
        <v>0.10892</v>
      </c>
      <c r="Z64" s="35">
        <v>1.1315</v>
      </c>
      <c r="AA64" s="35">
        <v>1.0976999999999999</v>
      </c>
      <c r="AB64" s="35">
        <v>1.2412000000000001</v>
      </c>
      <c r="AC64" s="32">
        <v>0.25600000000000001</v>
      </c>
      <c r="AD64" s="32">
        <v>0.21036000000000002</v>
      </c>
      <c r="AE64" s="35">
        <v>1.1335999999999999</v>
      </c>
      <c r="AF64" s="231">
        <v>1062</v>
      </c>
      <c r="AG64" s="147"/>
      <c r="AH64" s="216">
        <v>177</v>
      </c>
      <c r="AI64" s="188">
        <v>0.25395287215999995</v>
      </c>
      <c r="AJ64" s="11">
        <v>2.8999999999999998E-3</v>
      </c>
      <c r="AK64" s="11">
        <v>1.46E-2</v>
      </c>
      <c r="AL64" s="11">
        <v>0.74729999999999996</v>
      </c>
      <c r="AM64" s="37">
        <v>0.2626</v>
      </c>
      <c r="AN64" s="32" t="s">
        <v>75</v>
      </c>
      <c r="AO64" s="32" t="s">
        <v>75</v>
      </c>
      <c r="AP64" s="32" t="s">
        <v>75</v>
      </c>
      <c r="AQ64" s="38">
        <v>0.90992832969999993</v>
      </c>
      <c r="AR64" s="39" t="s">
        <v>75</v>
      </c>
      <c r="AS64" s="39">
        <v>7.9636640000000005E-3</v>
      </c>
      <c r="AT64" s="39">
        <v>1.5156050000000001E-2</v>
      </c>
      <c r="AU64" s="246">
        <v>2.2753200000000001E-2</v>
      </c>
    </row>
    <row r="65" spans="2:60" x14ac:dyDescent="0.2">
      <c r="B65" s="198"/>
      <c r="C65" s="2">
        <v>1</v>
      </c>
      <c r="D65" s="2" t="s">
        <v>189</v>
      </c>
      <c r="E65" s="2">
        <v>34</v>
      </c>
      <c r="F65" s="2">
        <v>178</v>
      </c>
      <c r="G65" s="55" t="s">
        <v>190</v>
      </c>
      <c r="H65" s="55">
        <v>-15</v>
      </c>
      <c r="I65" s="55">
        <v>0.15</v>
      </c>
      <c r="J65" s="55">
        <v>0</v>
      </c>
      <c r="K65" s="199" t="s">
        <v>74</v>
      </c>
      <c r="L65" s="55"/>
      <c r="M65" s="216">
        <v>178</v>
      </c>
      <c r="N65" s="177">
        <v>0.15</v>
      </c>
      <c r="O65" s="34">
        <v>2.1560000000000001</v>
      </c>
      <c r="P65" s="55">
        <v>33</v>
      </c>
      <c r="Q65" s="57">
        <f t="shared" si="0"/>
        <v>1001.855287569573</v>
      </c>
      <c r="R65" s="100">
        <v>0.13253000000000001</v>
      </c>
      <c r="S65" s="105">
        <v>1.6531</v>
      </c>
      <c r="T65" s="105">
        <v>1.5401</v>
      </c>
      <c r="U65" s="105">
        <v>2.1558000000000002</v>
      </c>
      <c r="V65" s="100">
        <v>0.66500000000000004</v>
      </c>
      <c r="W65" s="32">
        <v>0.28045999999999999</v>
      </c>
      <c r="X65" s="103">
        <v>1.5981999999999998</v>
      </c>
      <c r="Y65" s="100">
        <v>0.14104</v>
      </c>
      <c r="Z65" s="105">
        <v>1.6686000000000001</v>
      </c>
      <c r="AA65" s="105">
        <v>1.5724</v>
      </c>
      <c r="AB65" s="105">
        <v>2.1558000000000002</v>
      </c>
      <c r="AC65" s="100">
        <v>0.42099999999999999</v>
      </c>
      <c r="AD65" s="32">
        <v>0.26758000000000004</v>
      </c>
      <c r="AE65" s="35">
        <v>1.6326000000000001</v>
      </c>
      <c r="AF65" s="231">
        <v>1353</v>
      </c>
      <c r="AG65" s="147"/>
      <c r="AH65" s="216">
        <v>178</v>
      </c>
      <c r="AI65" s="188">
        <v>0.39007010080000004</v>
      </c>
      <c r="AJ65" s="11">
        <v>0.75390000000000001</v>
      </c>
      <c r="AK65" s="11">
        <v>0.89880000000000004</v>
      </c>
      <c r="AL65" s="11">
        <v>2.9563999999999999</v>
      </c>
      <c r="AM65" s="37">
        <v>1.4516</v>
      </c>
      <c r="AN65" s="32">
        <v>1.8008579661000004</v>
      </c>
      <c r="AO65" s="32">
        <v>1.0543878289999999</v>
      </c>
      <c r="AP65" s="32">
        <v>1.3537216832000001</v>
      </c>
      <c r="AQ65" s="38">
        <v>1.6070495709999999</v>
      </c>
      <c r="AR65" s="39">
        <v>2.1595900000000001E-2</v>
      </c>
      <c r="AS65" s="39">
        <v>4.29808E-2</v>
      </c>
      <c r="AT65" s="39">
        <v>3.9923809999999997E-2</v>
      </c>
      <c r="AU65" s="246">
        <v>5.5091599999999998E-2</v>
      </c>
    </row>
    <row r="66" spans="2:60" ht="13.5" thickBot="1" x14ac:dyDescent="0.25">
      <c r="B66" s="210"/>
      <c r="C66" s="174">
        <v>1</v>
      </c>
      <c r="D66" s="174" t="s">
        <v>191</v>
      </c>
      <c r="E66" s="174">
        <v>25</v>
      </c>
      <c r="F66" s="174">
        <v>179</v>
      </c>
      <c r="G66" s="211" t="s">
        <v>192</v>
      </c>
      <c r="H66" s="211">
        <v>-15</v>
      </c>
      <c r="I66" s="211">
        <v>0.15</v>
      </c>
      <c r="J66" s="211">
        <v>0</v>
      </c>
      <c r="K66" s="212" t="s">
        <v>78</v>
      </c>
      <c r="L66" s="55"/>
      <c r="M66" s="219">
        <v>179</v>
      </c>
      <c r="N66" s="235">
        <v>0.15</v>
      </c>
      <c r="O66" s="236">
        <v>1.5289999999999999</v>
      </c>
      <c r="P66" s="211">
        <v>24</v>
      </c>
      <c r="Q66" s="237">
        <f t="shared" si="0"/>
        <v>1027.4094773767761</v>
      </c>
      <c r="R66" s="108">
        <v>0.14199000000000001</v>
      </c>
      <c r="S66" s="107">
        <v>1.3168</v>
      </c>
      <c r="T66" s="107">
        <v>1.258</v>
      </c>
      <c r="U66" s="107">
        <v>1.5169999999999999</v>
      </c>
      <c r="V66" s="108">
        <v>0.39400000000000002</v>
      </c>
      <c r="W66" s="108">
        <v>0.26812000000000002</v>
      </c>
      <c r="X66" s="238">
        <v>1.3024</v>
      </c>
      <c r="Y66" s="108">
        <v>0.15440000000000001</v>
      </c>
      <c r="Z66" s="111">
        <v>1.34</v>
      </c>
      <c r="AA66" s="111">
        <v>1.2875000000000001</v>
      </c>
      <c r="AB66" s="111">
        <v>1.5169999999999999</v>
      </c>
      <c r="AC66" s="109">
        <v>0.28000000000000003</v>
      </c>
      <c r="AD66" s="108">
        <v>0.26407999999999998</v>
      </c>
      <c r="AE66" s="107">
        <v>1.3382000000000001</v>
      </c>
      <c r="AF66" s="239">
        <v>1107</v>
      </c>
      <c r="AG66" s="147"/>
      <c r="AH66" s="219">
        <v>179</v>
      </c>
      <c r="AI66" s="196">
        <v>0.33380830008000006</v>
      </c>
      <c r="AJ66" s="175">
        <v>0.1973</v>
      </c>
      <c r="AK66" s="175">
        <v>0.33</v>
      </c>
      <c r="AL66" s="175">
        <v>2.6103999999999998</v>
      </c>
      <c r="AM66" s="250">
        <v>1.3067</v>
      </c>
      <c r="AN66" s="108">
        <v>1.8364095789000001</v>
      </c>
      <c r="AO66" s="108">
        <v>0.98338423699999988</v>
      </c>
      <c r="AP66" s="108">
        <v>1.240175424</v>
      </c>
      <c r="AQ66" s="251">
        <v>1.6401601649999999</v>
      </c>
      <c r="AR66" s="252">
        <v>1.4521515E-2</v>
      </c>
      <c r="AS66" s="252">
        <v>2.77419E-2</v>
      </c>
      <c r="AT66" s="252">
        <v>2.861636E-2</v>
      </c>
      <c r="AU66" s="253">
        <v>3.8743100000000003E-2</v>
      </c>
    </row>
    <row r="67" spans="2:60" s="11" customFormat="1" x14ac:dyDescent="0.2">
      <c r="B67" s="181"/>
      <c r="C67" s="2"/>
      <c r="D67" s="2"/>
      <c r="E67" s="2"/>
      <c r="F67" s="2"/>
      <c r="G67" s="55"/>
      <c r="H67" s="55"/>
      <c r="I67" s="55"/>
      <c r="J67" s="55"/>
      <c r="K67" s="55"/>
      <c r="L67" s="55"/>
      <c r="M67" s="2"/>
      <c r="N67" s="177"/>
      <c r="O67" s="34"/>
      <c r="P67" s="55"/>
      <c r="Q67" s="184"/>
      <c r="R67" s="100"/>
      <c r="S67" s="105"/>
      <c r="T67" s="105"/>
      <c r="U67" s="105"/>
      <c r="V67" s="100"/>
      <c r="W67" s="100"/>
      <c r="X67" s="105"/>
      <c r="Y67" s="100"/>
      <c r="Z67" s="35"/>
      <c r="AA67" s="35"/>
      <c r="AB67" s="35"/>
      <c r="AC67" s="32"/>
      <c r="AD67" s="100"/>
      <c r="AE67" s="105"/>
      <c r="AF67" s="147"/>
      <c r="AG67" s="147"/>
      <c r="AH67" s="2"/>
      <c r="AI67" s="32"/>
      <c r="AN67" s="100"/>
      <c r="AO67" s="100"/>
      <c r="AP67" s="100"/>
      <c r="AQ67" s="100"/>
      <c r="AR67" s="182"/>
      <c r="AS67" s="182"/>
      <c r="AT67" s="182"/>
      <c r="AU67" s="182"/>
      <c r="AV67" s="185"/>
      <c r="AZ67" s="185"/>
      <c r="BA67" s="185"/>
      <c r="BB67" s="185"/>
      <c r="BC67" s="185"/>
      <c r="BD67" s="185"/>
      <c r="BE67" s="185"/>
      <c r="BF67" s="185"/>
      <c r="BG67" s="185"/>
      <c r="BH67" s="185"/>
    </row>
    <row r="68" spans="2:60" s="11" customFormat="1" ht="13.5" thickBot="1" x14ac:dyDescent="0.25">
      <c r="B68" s="181"/>
      <c r="C68" s="2"/>
      <c r="D68" s="2"/>
      <c r="E68" s="2"/>
      <c r="F68" s="2"/>
      <c r="G68" s="55"/>
      <c r="H68" s="55"/>
      <c r="I68" s="55"/>
      <c r="J68" s="55"/>
      <c r="K68" s="55"/>
      <c r="L68" s="55"/>
      <c r="M68" s="2"/>
      <c r="N68" s="177"/>
      <c r="O68" s="34"/>
      <c r="P68" s="55"/>
      <c r="Q68" s="184"/>
      <c r="R68" s="100"/>
      <c r="S68" s="105"/>
      <c r="T68" s="105"/>
      <c r="U68" s="105"/>
      <c r="V68" s="100"/>
      <c r="W68" s="100"/>
      <c r="X68" s="105"/>
      <c r="Y68" s="100"/>
      <c r="Z68" s="35"/>
      <c r="AA68" s="35"/>
      <c r="AB68" s="35"/>
      <c r="AC68" s="32"/>
      <c r="AD68" s="100"/>
      <c r="AE68" s="105"/>
      <c r="AF68" s="147"/>
      <c r="AG68" s="147"/>
      <c r="AH68" s="2"/>
      <c r="AI68" s="32"/>
      <c r="AN68" s="100"/>
      <c r="AO68" s="100"/>
      <c r="AP68" s="100"/>
      <c r="AQ68" s="100"/>
      <c r="AR68" s="182"/>
      <c r="AS68" s="182"/>
      <c r="AT68" s="182"/>
      <c r="AU68" s="182"/>
      <c r="AV68" s="185"/>
      <c r="AZ68" s="185"/>
      <c r="BA68" s="185"/>
      <c r="BB68" s="185"/>
      <c r="BC68" s="185"/>
      <c r="BD68" s="185"/>
      <c r="BE68" s="185"/>
      <c r="BF68" s="185"/>
      <c r="BG68" s="185"/>
      <c r="BH68" s="185"/>
    </row>
    <row r="69" spans="2:60" s="7" customFormat="1" x14ac:dyDescent="0.2">
      <c r="B69" s="167" t="s">
        <v>1</v>
      </c>
      <c r="C69" s="168" t="s">
        <v>2</v>
      </c>
      <c r="D69" s="169" t="s">
        <v>3</v>
      </c>
      <c r="E69" s="169" t="s">
        <v>4</v>
      </c>
      <c r="F69" s="169" t="s">
        <v>5</v>
      </c>
      <c r="G69" s="169" t="s">
        <v>6</v>
      </c>
      <c r="H69" s="169" t="s">
        <v>7</v>
      </c>
      <c r="I69" s="169" t="s">
        <v>8</v>
      </c>
      <c r="J69" s="169" t="s">
        <v>9</v>
      </c>
      <c r="K69" s="170" t="s">
        <v>10</v>
      </c>
      <c r="L69" s="12"/>
      <c r="M69" s="213" t="s">
        <v>5</v>
      </c>
      <c r="N69" s="220" t="s">
        <v>11</v>
      </c>
      <c r="O69" s="221"/>
      <c r="P69" s="169"/>
      <c r="Q69" s="222"/>
      <c r="R69" s="223" t="s">
        <v>331</v>
      </c>
      <c r="S69" s="224"/>
      <c r="T69" s="224"/>
      <c r="U69" s="224"/>
      <c r="V69" s="225"/>
      <c r="W69" s="225"/>
      <c r="X69" s="226"/>
      <c r="Y69" s="227" t="s">
        <v>332</v>
      </c>
      <c r="Z69" s="224"/>
      <c r="AA69" s="224"/>
      <c r="AB69" s="224"/>
      <c r="AC69" s="225"/>
      <c r="AD69" s="225"/>
      <c r="AE69" s="224"/>
      <c r="AF69" s="228"/>
      <c r="AG69" s="147"/>
      <c r="AH69" s="213" t="s">
        <v>5</v>
      </c>
      <c r="AI69" s="187" t="s">
        <v>12</v>
      </c>
      <c r="AJ69" s="240" t="s">
        <v>13</v>
      </c>
      <c r="AK69" s="221"/>
      <c r="AL69" s="221"/>
      <c r="AM69" s="241"/>
      <c r="AN69" s="227" t="s">
        <v>14</v>
      </c>
      <c r="AO69" s="225"/>
      <c r="AP69" s="225"/>
      <c r="AQ69" s="242"/>
      <c r="AR69" s="243" t="s">
        <v>15</v>
      </c>
      <c r="AS69" s="244"/>
      <c r="AT69" s="244"/>
      <c r="AU69" s="245"/>
      <c r="AW69" s="1"/>
      <c r="AX69" s="1"/>
      <c r="AY69" s="1"/>
    </row>
    <row r="70" spans="2:60" s="7" customFormat="1" x14ac:dyDescent="0.2">
      <c r="B70" s="171"/>
      <c r="C70" s="2"/>
      <c r="D70" s="12" t="s">
        <v>16</v>
      </c>
      <c r="E70" s="11" t="s">
        <v>17</v>
      </c>
      <c r="F70" s="12" t="s">
        <v>18</v>
      </c>
      <c r="G70" s="11" t="s">
        <v>19</v>
      </c>
      <c r="H70" s="12" t="s">
        <v>20</v>
      </c>
      <c r="I70" s="11" t="s">
        <v>21</v>
      </c>
      <c r="J70" s="11" t="s">
        <v>22</v>
      </c>
      <c r="K70" s="172" t="s">
        <v>23</v>
      </c>
      <c r="L70" s="12"/>
      <c r="M70" s="214" t="s">
        <v>18</v>
      </c>
      <c r="N70" s="105" t="s">
        <v>24</v>
      </c>
      <c r="O70" s="11" t="s">
        <v>25</v>
      </c>
      <c r="P70" s="2" t="s">
        <v>4</v>
      </c>
      <c r="Q70" s="29" t="s">
        <v>26</v>
      </c>
      <c r="R70" s="30" t="s">
        <v>27</v>
      </c>
      <c r="S70" s="31" t="s">
        <v>28</v>
      </c>
      <c r="T70" s="31" t="s">
        <v>29</v>
      </c>
      <c r="U70" s="31" t="s">
        <v>25</v>
      </c>
      <c r="V70" s="32" t="s">
        <v>30</v>
      </c>
      <c r="W70" s="32" t="s">
        <v>31</v>
      </c>
      <c r="X70" s="33" t="s">
        <v>32</v>
      </c>
      <c r="Y70" s="34" t="s">
        <v>27</v>
      </c>
      <c r="Z70" s="31" t="s">
        <v>28</v>
      </c>
      <c r="AA70" s="31" t="s">
        <v>29</v>
      </c>
      <c r="AB70" s="31" t="s">
        <v>25</v>
      </c>
      <c r="AC70" s="32" t="s">
        <v>30</v>
      </c>
      <c r="AD70" s="32" t="s">
        <v>31</v>
      </c>
      <c r="AE70" s="35" t="s">
        <v>32</v>
      </c>
      <c r="AF70" s="229" t="s">
        <v>33</v>
      </c>
      <c r="AG70" s="145"/>
      <c r="AH70" s="214" t="s">
        <v>18</v>
      </c>
      <c r="AI70" s="188" t="s">
        <v>34</v>
      </c>
      <c r="AJ70" s="11" t="s">
        <v>35</v>
      </c>
      <c r="AK70" s="11" t="s">
        <v>36</v>
      </c>
      <c r="AL70" s="11" t="s">
        <v>37</v>
      </c>
      <c r="AM70" s="37" t="s">
        <v>38</v>
      </c>
      <c r="AN70" s="32" t="s">
        <v>39</v>
      </c>
      <c r="AO70" s="32" t="s">
        <v>40</v>
      </c>
      <c r="AP70" s="32" t="s">
        <v>41</v>
      </c>
      <c r="AQ70" s="38" t="s">
        <v>42</v>
      </c>
      <c r="AR70" s="39" t="s">
        <v>43</v>
      </c>
      <c r="AS70" s="39" t="s">
        <v>44</v>
      </c>
      <c r="AT70" s="39" t="s">
        <v>45</v>
      </c>
      <c r="AU70" s="246" t="s">
        <v>46</v>
      </c>
      <c r="AW70" s="1"/>
      <c r="AX70" s="1"/>
      <c r="AY70" s="1"/>
    </row>
    <row r="71" spans="2:60" s="7" customFormat="1" ht="13.5" thickBot="1" x14ac:dyDescent="0.25">
      <c r="B71" s="173"/>
      <c r="C71" s="174"/>
      <c r="D71" s="175"/>
      <c r="E71" s="175" t="s">
        <v>47</v>
      </c>
      <c r="F71" s="175"/>
      <c r="G71" s="175" t="s">
        <v>48</v>
      </c>
      <c r="H71" s="175" t="s">
        <v>49</v>
      </c>
      <c r="I71" s="175"/>
      <c r="J71" s="175" t="s">
        <v>50</v>
      </c>
      <c r="K71" s="176"/>
      <c r="L71" s="11"/>
      <c r="M71" s="215"/>
      <c r="N71" s="45" t="s">
        <v>51</v>
      </c>
      <c r="O71" s="41" t="s">
        <v>52</v>
      </c>
      <c r="P71" s="10" t="s">
        <v>53</v>
      </c>
      <c r="Q71" s="43" t="s">
        <v>54</v>
      </c>
      <c r="R71" s="44" t="s">
        <v>51</v>
      </c>
      <c r="S71" s="45" t="s">
        <v>52</v>
      </c>
      <c r="T71" s="45" t="s">
        <v>52</v>
      </c>
      <c r="U71" s="45" t="s">
        <v>52</v>
      </c>
      <c r="V71" s="46" t="s">
        <v>55</v>
      </c>
      <c r="W71" s="46" t="s">
        <v>51</v>
      </c>
      <c r="X71" s="47" t="s">
        <v>52</v>
      </c>
      <c r="Y71" s="46" t="s">
        <v>51</v>
      </c>
      <c r="Z71" s="45" t="s">
        <v>52</v>
      </c>
      <c r="AA71" s="45" t="s">
        <v>52</v>
      </c>
      <c r="AB71" s="45" t="s">
        <v>52</v>
      </c>
      <c r="AC71" s="46" t="s">
        <v>55</v>
      </c>
      <c r="AD71" s="46" t="s">
        <v>51</v>
      </c>
      <c r="AE71" s="45" t="s">
        <v>52</v>
      </c>
      <c r="AF71" s="230" t="s">
        <v>55</v>
      </c>
      <c r="AG71" s="186"/>
      <c r="AH71" s="215"/>
      <c r="AI71" s="189" t="s">
        <v>51</v>
      </c>
      <c r="AJ71" s="41" t="s">
        <v>56</v>
      </c>
      <c r="AK71" s="41" t="s">
        <v>56</v>
      </c>
      <c r="AL71" s="41" t="s">
        <v>56</v>
      </c>
      <c r="AM71" s="48" t="s">
        <v>56</v>
      </c>
      <c r="AN71" s="46" t="s">
        <v>57</v>
      </c>
      <c r="AO71" s="46" t="s">
        <v>57</v>
      </c>
      <c r="AP71" s="46" t="s">
        <v>57</v>
      </c>
      <c r="AQ71" s="49" t="s">
        <v>57</v>
      </c>
      <c r="AR71" s="50" t="s">
        <v>58</v>
      </c>
      <c r="AS71" s="50" t="s">
        <v>58</v>
      </c>
      <c r="AT71" s="50" t="s">
        <v>58</v>
      </c>
      <c r="AU71" s="247" t="s">
        <v>58</v>
      </c>
      <c r="AW71" s="1"/>
      <c r="AX71" s="1"/>
      <c r="AY71" s="1"/>
    </row>
    <row r="72" spans="2:60" s="11" customFormat="1" x14ac:dyDescent="0.2">
      <c r="B72" s="198"/>
      <c r="C72" s="2"/>
      <c r="D72" s="2"/>
      <c r="E72" s="2"/>
      <c r="F72" s="2"/>
      <c r="G72" s="55"/>
      <c r="H72" s="55"/>
      <c r="I72" s="55"/>
      <c r="J72" s="55"/>
      <c r="K72" s="199"/>
      <c r="L72" s="55"/>
      <c r="M72" s="216"/>
      <c r="N72" s="177"/>
      <c r="O72" s="34"/>
      <c r="P72" s="55"/>
      <c r="Q72" s="184"/>
      <c r="R72" s="100"/>
      <c r="S72" s="105"/>
      <c r="T72" s="105"/>
      <c r="U72" s="105"/>
      <c r="V72" s="100"/>
      <c r="W72" s="100"/>
      <c r="X72" s="105"/>
      <c r="Y72" s="100"/>
      <c r="Z72" s="35"/>
      <c r="AA72" s="35"/>
      <c r="AB72" s="35"/>
      <c r="AC72" s="32"/>
      <c r="AD72" s="100"/>
      <c r="AE72" s="105"/>
      <c r="AF72" s="231"/>
      <c r="AG72" s="147"/>
      <c r="AH72" s="216"/>
      <c r="AI72" s="32"/>
      <c r="AN72" s="100"/>
      <c r="AO72" s="100"/>
      <c r="AP72" s="100"/>
      <c r="AQ72" s="100"/>
      <c r="AR72" s="182"/>
      <c r="AS72" s="182"/>
      <c r="AT72" s="182"/>
      <c r="AU72" s="276"/>
      <c r="AV72" s="185"/>
      <c r="AZ72" s="185"/>
      <c r="BA72" s="185"/>
      <c r="BB72" s="185"/>
      <c r="BC72" s="185"/>
      <c r="BD72" s="185"/>
      <c r="BE72" s="185"/>
      <c r="BF72" s="185"/>
      <c r="BG72" s="185"/>
      <c r="BH72" s="185"/>
    </row>
    <row r="73" spans="2:60" x14ac:dyDescent="0.2">
      <c r="B73" s="198" t="s">
        <v>193</v>
      </c>
      <c r="C73" s="2">
        <v>1</v>
      </c>
      <c r="D73" s="181" t="s">
        <v>194</v>
      </c>
      <c r="E73" s="181">
        <v>24</v>
      </c>
      <c r="F73" s="181">
        <v>131</v>
      </c>
      <c r="G73" s="55" t="s">
        <v>195</v>
      </c>
      <c r="H73" s="55">
        <v>-15</v>
      </c>
      <c r="I73" s="55">
        <v>0.3</v>
      </c>
      <c r="J73" s="55">
        <v>0</v>
      </c>
      <c r="K73" s="199" t="s">
        <v>62</v>
      </c>
      <c r="L73" s="55"/>
      <c r="M73" s="266">
        <v>131</v>
      </c>
      <c r="N73" s="177">
        <v>7.0000000000000007E-2</v>
      </c>
      <c r="O73" s="183">
        <v>1.474</v>
      </c>
      <c r="P73" s="55">
        <v>23</v>
      </c>
      <c r="Q73" s="57">
        <f t="shared" si="0"/>
        <v>1021.3395830763537</v>
      </c>
      <c r="R73" s="100">
        <v>7.1494000000000002E-2</v>
      </c>
      <c r="S73" s="105">
        <v>1.2661</v>
      </c>
      <c r="T73" s="105">
        <v>1.2154</v>
      </c>
      <c r="U73" s="105">
        <v>1.5169999999999999</v>
      </c>
      <c r="V73" s="100">
        <v>0.48199999999999998</v>
      </c>
      <c r="W73" s="32">
        <v>0.15074000000000001</v>
      </c>
      <c r="X73" s="103">
        <v>1.22</v>
      </c>
      <c r="Y73" s="100">
        <v>7.6982999999999996E-2</v>
      </c>
      <c r="Z73" s="35">
        <v>1.2911999999999999</v>
      </c>
      <c r="AA73" s="35">
        <v>1.2419</v>
      </c>
      <c r="AB73" s="35">
        <v>1.4629000000000001</v>
      </c>
      <c r="AC73" s="32">
        <v>0.48499999999999999</v>
      </c>
      <c r="AD73" s="32">
        <v>0.16436000000000001</v>
      </c>
      <c r="AE73" s="35">
        <v>1.2605999999999997</v>
      </c>
      <c r="AF73" s="231">
        <v>1106</v>
      </c>
      <c r="AG73" s="147"/>
      <c r="AH73" s="266">
        <v>131</v>
      </c>
      <c r="AI73" s="193">
        <v>0.20676539479999995</v>
      </c>
      <c r="AJ73" s="11">
        <v>1.1999999999999999E-3</v>
      </c>
      <c r="AK73" s="11">
        <v>1.1999999999999999E-3</v>
      </c>
      <c r="AL73" s="11">
        <v>0.38690000000000002</v>
      </c>
      <c r="AM73" s="37">
        <v>0.248</v>
      </c>
      <c r="AN73" s="32">
        <v>1.3120242000000002</v>
      </c>
      <c r="AO73" s="32">
        <v>0.75143771599999998</v>
      </c>
      <c r="AP73" s="32">
        <v>1.1205967560000001</v>
      </c>
      <c r="AQ73" s="38" t="s">
        <v>75</v>
      </c>
      <c r="AR73" s="39">
        <v>6.1093040000000003E-3</v>
      </c>
      <c r="AS73" s="39" t="s">
        <v>75</v>
      </c>
      <c r="AT73" s="39">
        <v>1.6400100000000001E-2</v>
      </c>
      <c r="AU73" s="246">
        <v>2.2097600000000002E-2</v>
      </c>
    </row>
    <row r="74" spans="2:60" x14ac:dyDescent="0.2">
      <c r="B74" s="198"/>
      <c r="C74" s="2">
        <v>1</v>
      </c>
      <c r="D74" s="2" t="s">
        <v>196</v>
      </c>
      <c r="E74" s="2">
        <v>17</v>
      </c>
      <c r="F74" s="2">
        <v>132</v>
      </c>
      <c r="G74" s="55" t="s">
        <v>197</v>
      </c>
      <c r="H74" s="55">
        <v>-15</v>
      </c>
      <c r="I74" s="55">
        <v>0.3</v>
      </c>
      <c r="J74" s="55">
        <v>0</v>
      </c>
      <c r="K74" s="199" t="s">
        <v>65</v>
      </c>
      <c r="L74" s="55"/>
      <c r="M74" s="216">
        <v>132</v>
      </c>
      <c r="N74" s="177">
        <v>7.0000000000000007E-2</v>
      </c>
      <c r="O74" s="34">
        <v>1.0449999999999999</v>
      </c>
      <c r="P74" s="55">
        <v>16</v>
      </c>
      <c r="Q74" s="57">
        <f t="shared" si="0"/>
        <v>1002.1748586341887</v>
      </c>
      <c r="R74" s="100">
        <v>7.0707000000000006E-2</v>
      </c>
      <c r="S74" s="105">
        <v>0.96465000000000001</v>
      </c>
      <c r="T74" s="105">
        <v>0.94481999999999999</v>
      </c>
      <c r="U74" s="105">
        <v>1.024</v>
      </c>
      <c r="V74" s="100">
        <v>0.32200000000000001</v>
      </c>
      <c r="W74" s="32">
        <v>0.14672000000000002</v>
      </c>
      <c r="X74" s="103">
        <v>0.95121999999999995</v>
      </c>
      <c r="Y74" s="100">
        <v>7.0498000000000005E-2</v>
      </c>
      <c r="Z74" s="35">
        <v>0.96353</v>
      </c>
      <c r="AA74" s="35">
        <v>0.94362000000000001</v>
      </c>
      <c r="AB74" s="35">
        <v>1.024</v>
      </c>
      <c r="AC74" s="32">
        <v>0.33400000000000002</v>
      </c>
      <c r="AD74" s="32">
        <v>0.14428000000000002</v>
      </c>
      <c r="AE74" s="35">
        <v>0.95196000000000003</v>
      </c>
      <c r="AF74" s="231">
        <v>993</v>
      </c>
      <c r="AG74" s="147"/>
      <c r="AH74" s="216">
        <v>132</v>
      </c>
      <c r="AI74" s="188">
        <v>0.15050374272</v>
      </c>
      <c r="AJ74" s="11">
        <v>0</v>
      </c>
      <c r="AK74" s="11">
        <v>0</v>
      </c>
      <c r="AL74" s="11">
        <v>7.6100000000000001E-2</v>
      </c>
      <c r="AM74" s="37">
        <v>4.5999999999999999E-2</v>
      </c>
      <c r="AN74" s="11" t="s">
        <v>75</v>
      </c>
      <c r="AO74" s="11">
        <v>0.35381857000000005</v>
      </c>
      <c r="AP74" s="11">
        <v>0.88501339919999999</v>
      </c>
      <c r="AQ74" s="37" t="s">
        <v>75</v>
      </c>
      <c r="AR74" s="39">
        <v>5.6083499999999998E-3</v>
      </c>
      <c r="AS74" s="39">
        <v>1.0089910000000001E-2</v>
      </c>
      <c r="AT74" s="39" t="s">
        <v>75</v>
      </c>
      <c r="AU74" s="246" t="s">
        <v>75</v>
      </c>
    </row>
    <row r="75" spans="2:60" x14ac:dyDescent="0.2">
      <c r="B75" s="198"/>
      <c r="C75" s="2">
        <v>1</v>
      </c>
      <c r="D75" s="2" t="s">
        <v>198</v>
      </c>
      <c r="E75" s="2">
        <v>28</v>
      </c>
      <c r="F75" s="2">
        <v>133</v>
      </c>
      <c r="G75" s="55" t="s">
        <v>199</v>
      </c>
      <c r="H75" s="55">
        <v>-15</v>
      </c>
      <c r="I75" s="55">
        <v>0.3</v>
      </c>
      <c r="J75" s="55">
        <v>0</v>
      </c>
      <c r="K75" s="199" t="s">
        <v>68</v>
      </c>
      <c r="L75" s="55"/>
      <c r="M75" s="216">
        <v>133</v>
      </c>
      <c r="N75" s="177">
        <v>0.1</v>
      </c>
      <c r="O75" s="34">
        <v>1.76</v>
      </c>
      <c r="P75" s="55">
        <v>27</v>
      </c>
      <c r="Q75" s="57">
        <f t="shared" si="0"/>
        <v>1004.1322314049585</v>
      </c>
      <c r="R75" s="100">
        <v>9.9373000000000003E-2</v>
      </c>
      <c r="S75" s="105">
        <v>1.4516</v>
      </c>
      <c r="T75" s="105">
        <v>1.3842000000000001</v>
      </c>
      <c r="U75" s="105">
        <v>1.7067000000000001</v>
      </c>
      <c r="V75" s="100">
        <v>0.505</v>
      </c>
      <c r="W75" s="32">
        <v>0.21221999999999999</v>
      </c>
      <c r="X75" s="103">
        <v>1.4288000000000003</v>
      </c>
      <c r="Y75" s="100">
        <v>0.10745</v>
      </c>
      <c r="Z75" s="35">
        <v>1.4831000000000001</v>
      </c>
      <c r="AA75" s="35">
        <v>1.4172</v>
      </c>
      <c r="AB75" s="35">
        <v>1.7067000000000001</v>
      </c>
      <c r="AC75" s="32">
        <v>0.441</v>
      </c>
      <c r="AD75" s="32">
        <v>0.23138</v>
      </c>
      <c r="AE75" s="35">
        <v>1.4646000000000001</v>
      </c>
      <c r="AF75" s="231">
        <v>1167</v>
      </c>
      <c r="AG75" s="147"/>
      <c r="AH75" s="216">
        <v>133</v>
      </c>
      <c r="AI75" s="188">
        <v>0.2612125984</v>
      </c>
      <c r="AJ75" s="11">
        <v>1.8800000000000001E-2</v>
      </c>
      <c r="AK75" s="11">
        <v>6.3700000000000007E-2</v>
      </c>
      <c r="AL75" s="11">
        <v>1.1275999999999999</v>
      </c>
      <c r="AM75" s="37">
        <v>0.74270000000000003</v>
      </c>
      <c r="AN75" s="32">
        <v>0.36101646483000005</v>
      </c>
      <c r="AO75" s="32">
        <v>0.88398066200000003</v>
      </c>
      <c r="AP75" s="32">
        <v>1.4587771039999999</v>
      </c>
      <c r="AQ75" s="38">
        <v>1.638723422</v>
      </c>
      <c r="AR75" s="39">
        <v>1.0282978E-2</v>
      </c>
      <c r="AS75" s="39">
        <v>1.4749689999999999E-2</v>
      </c>
      <c r="AT75" s="39">
        <v>2.2954820000000001E-2</v>
      </c>
      <c r="AU75" s="246">
        <v>3.4677199999999998E-2</v>
      </c>
    </row>
    <row r="76" spans="2:60" x14ac:dyDescent="0.2">
      <c r="B76" s="198"/>
      <c r="C76" s="2">
        <v>1</v>
      </c>
      <c r="D76" s="2" t="s">
        <v>200</v>
      </c>
      <c r="E76" s="2">
        <v>20</v>
      </c>
      <c r="F76" s="2">
        <v>134</v>
      </c>
      <c r="G76" s="55" t="s">
        <v>201</v>
      </c>
      <c r="H76" s="55">
        <v>-15</v>
      </c>
      <c r="I76" s="55">
        <v>0.3</v>
      </c>
      <c r="J76" s="55">
        <v>0</v>
      </c>
      <c r="K76" s="199" t="s">
        <v>71</v>
      </c>
      <c r="L76" s="55"/>
      <c r="M76" s="216">
        <v>134</v>
      </c>
      <c r="N76" s="177">
        <v>0.1</v>
      </c>
      <c r="O76" s="34">
        <v>1.2430000000000001</v>
      </c>
      <c r="P76" s="55">
        <v>19</v>
      </c>
      <c r="Q76" s="57">
        <f t="shared" si="0"/>
        <v>1000.5119578731806</v>
      </c>
      <c r="R76" s="100">
        <v>9.8585000000000006E-2</v>
      </c>
      <c r="S76" s="105">
        <v>1.1185</v>
      </c>
      <c r="T76" s="105">
        <v>1.0849</v>
      </c>
      <c r="U76" s="105">
        <v>1.2412000000000001</v>
      </c>
      <c r="V76" s="100">
        <v>0.32300000000000001</v>
      </c>
      <c r="W76" s="32">
        <v>0.18892000000000003</v>
      </c>
      <c r="X76" s="103">
        <v>1.0946000000000002</v>
      </c>
      <c r="Y76" s="100">
        <v>0.10077999999999999</v>
      </c>
      <c r="Z76" s="35">
        <v>1.1321000000000001</v>
      </c>
      <c r="AA76" s="35">
        <v>1.0972</v>
      </c>
      <c r="AB76" s="35">
        <v>1.2412000000000001</v>
      </c>
      <c r="AC76" s="32">
        <v>0.33500000000000002</v>
      </c>
      <c r="AD76" s="32">
        <v>0.21913999999999997</v>
      </c>
      <c r="AE76" s="35">
        <v>1.1179999999999999</v>
      </c>
      <c r="AF76" s="231">
        <v>1042</v>
      </c>
      <c r="AG76" s="147"/>
      <c r="AH76" s="216">
        <v>134</v>
      </c>
      <c r="AI76" s="188">
        <v>0.22672941899999999</v>
      </c>
      <c r="AJ76" s="11">
        <v>4.4000000000000003E-3</v>
      </c>
      <c r="AK76" s="11">
        <v>7.3000000000000001E-3</v>
      </c>
      <c r="AL76" s="11">
        <v>0.6593</v>
      </c>
      <c r="AM76" s="37">
        <v>0.45219999999999999</v>
      </c>
      <c r="AN76" s="32" t="s">
        <v>75</v>
      </c>
      <c r="AO76" s="32">
        <v>0.84137947600000007</v>
      </c>
      <c r="AP76" s="32">
        <v>1.222871456</v>
      </c>
      <c r="AQ76" s="38">
        <v>1.4793715919999999</v>
      </c>
      <c r="AR76" s="39">
        <v>5.2755049999999998E-3</v>
      </c>
      <c r="AS76" s="39">
        <v>6.6867899999999997E-3</v>
      </c>
      <c r="AT76" s="39">
        <v>1.6487619999999998E-2</v>
      </c>
      <c r="AU76" s="246">
        <v>2.55125E-2</v>
      </c>
    </row>
    <row r="77" spans="2:60" x14ac:dyDescent="0.2">
      <c r="B77" s="198"/>
      <c r="C77" s="2">
        <v>1</v>
      </c>
      <c r="D77" s="2" t="s">
        <v>202</v>
      </c>
      <c r="E77" s="2">
        <v>34</v>
      </c>
      <c r="F77" s="2">
        <v>135</v>
      </c>
      <c r="G77" s="55" t="s">
        <v>203</v>
      </c>
      <c r="H77" s="55">
        <v>-15</v>
      </c>
      <c r="I77" s="55">
        <v>0.3</v>
      </c>
      <c r="J77" s="55">
        <v>0</v>
      </c>
      <c r="K77" s="199" t="s">
        <v>74</v>
      </c>
      <c r="L77" s="55"/>
      <c r="M77" s="216">
        <v>135</v>
      </c>
      <c r="N77" s="177">
        <v>0.15</v>
      </c>
      <c r="O77" s="34">
        <v>2.1560000000000001</v>
      </c>
      <c r="P77" s="55">
        <v>33</v>
      </c>
      <c r="Q77" s="57">
        <f t="shared" ref="Q77:Q134" si="1">P77*60/1.1/O77*1.2</f>
        <v>1001.855287569573</v>
      </c>
      <c r="R77" s="100">
        <v>0.13342000000000001</v>
      </c>
      <c r="S77" s="105">
        <v>1.6717</v>
      </c>
      <c r="T77" s="105">
        <v>1.5662</v>
      </c>
      <c r="U77" s="105">
        <v>2.1558000000000002</v>
      </c>
      <c r="V77" s="100">
        <v>0.625</v>
      </c>
      <c r="W77" s="32">
        <v>0.26261999999999996</v>
      </c>
      <c r="X77" s="103">
        <v>1.625</v>
      </c>
      <c r="Y77" s="100">
        <v>0.14852000000000001</v>
      </c>
      <c r="Z77" s="105">
        <v>1.718</v>
      </c>
      <c r="AA77" s="105">
        <v>1.617</v>
      </c>
      <c r="AB77" s="105">
        <v>2.1558000000000002</v>
      </c>
      <c r="AC77" s="100">
        <v>0.40400000000000003</v>
      </c>
      <c r="AD77" s="32">
        <v>0.28120000000000001</v>
      </c>
      <c r="AE77" s="35">
        <v>1.6841999999999999</v>
      </c>
      <c r="AF77" s="231">
        <v>1314</v>
      </c>
      <c r="AG77" s="147"/>
      <c r="AH77" s="216">
        <v>135</v>
      </c>
      <c r="AI77" s="188">
        <v>0.37192115679999993</v>
      </c>
      <c r="AJ77" s="11">
        <v>0.78220000000000001</v>
      </c>
      <c r="AK77" s="11">
        <v>0.90310000000000001</v>
      </c>
      <c r="AL77" s="11">
        <v>3.8898000000000001</v>
      </c>
      <c r="AM77" s="37">
        <v>2.5678999999999998</v>
      </c>
      <c r="AN77" s="32">
        <v>1.0898257101000002</v>
      </c>
      <c r="AO77" s="32">
        <v>1.125393844</v>
      </c>
      <c r="AP77" s="32">
        <v>1.7820227080000002</v>
      </c>
      <c r="AQ77" s="38">
        <v>2.048225746</v>
      </c>
      <c r="AR77" s="39">
        <v>2.7079300000000001E-2</v>
      </c>
      <c r="AS77" s="39">
        <v>4.4415499999999997E-2</v>
      </c>
      <c r="AT77" s="39">
        <v>4.4735899999999995E-2</v>
      </c>
      <c r="AU77" s="246">
        <v>5.6753699999999997E-2</v>
      </c>
    </row>
    <row r="78" spans="2:60" x14ac:dyDescent="0.2">
      <c r="B78" s="200"/>
      <c r="C78" s="59">
        <v>1</v>
      </c>
      <c r="D78" s="59" t="s">
        <v>204</v>
      </c>
      <c r="E78" s="59">
        <v>25</v>
      </c>
      <c r="F78" s="59">
        <v>136</v>
      </c>
      <c r="G78" s="60" t="s">
        <v>205</v>
      </c>
      <c r="H78" s="60">
        <v>-15</v>
      </c>
      <c r="I78" s="60">
        <v>0.3</v>
      </c>
      <c r="J78" s="60">
        <v>0</v>
      </c>
      <c r="K78" s="201" t="s">
        <v>78</v>
      </c>
      <c r="L78" s="55"/>
      <c r="M78" s="217">
        <v>136</v>
      </c>
      <c r="N78" s="178">
        <v>0.15</v>
      </c>
      <c r="O78" s="62">
        <v>1.5289999999999999</v>
      </c>
      <c r="P78" s="60">
        <v>24</v>
      </c>
      <c r="Q78" s="63">
        <f t="shared" si="1"/>
        <v>1027.4094773767761</v>
      </c>
      <c r="R78" s="116">
        <v>0.14804999999999999</v>
      </c>
      <c r="S78" s="115">
        <v>1.3542000000000001</v>
      </c>
      <c r="T78" s="115">
        <v>1.2968999999999999</v>
      </c>
      <c r="U78" s="115">
        <v>1.5169999999999999</v>
      </c>
      <c r="V78" s="116">
        <v>0.33300000000000002</v>
      </c>
      <c r="W78" s="116">
        <v>0.26718000000000003</v>
      </c>
      <c r="X78" s="118">
        <v>1.3288</v>
      </c>
      <c r="Y78" s="116">
        <v>0.1555</v>
      </c>
      <c r="Z78" s="120">
        <v>1.3651</v>
      </c>
      <c r="AA78" s="120">
        <v>1.3103</v>
      </c>
      <c r="AB78" s="120">
        <v>1.5169999999999999</v>
      </c>
      <c r="AC78" s="121">
        <v>0.3</v>
      </c>
      <c r="AD78" s="116">
        <v>0.27480000000000004</v>
      </c>
      <c r="AE78" s="115">
        <v>1.3557999999999999</v>
      </c>
      <c r="AF78" s="232">
        <v>1097</v>
      </c>
      <c r="AG78" s="147"/>
      <c r="AH78" s="217">
        <v>136</v>
      </c>
      <c r="AI78" s="194">
        <v>0.33017858560000002</v>
      </c>
      <c r="AJ78" s="68">
        <v>9.2299999999999993E-2</v>
      </c>
      <c r="AK78" s="68">
        <v>0.28960000000000002</v>
      </c>
      <c r="AL78" s="68">
        <v>2.8748999999999998</v>
      </c>
      <c r="AM78" s="69">
        <v>1.8971</v>
      </c>
      <c r="AN78" s="66">
        <v>0.75208447860000005</v>
      </c>
      <c r="AO78" s="66">
        <v>0.95024971199999997</v>
      </c>
      <c r="AP78" s="66">
        <v>1.5585051280000002</v>
      </c>
      <c r="AQ78" s="70">
        <v>1.7679167499999999</v>
      </c>
      <c r="AR78" s="71">
        <v>1.5830425999999998E-2</v>
      </c>
      <c r="AS78" s="71">
        <v>2.3345539999999998E-2</v>
      </c>
      <c r="AT78" s="71">
        <v>3.2138319999999998E-2</v>
      </c>
      <c r="AU78" s="248">
        <v>4.6951300000000001E-2</v>
      </c>
    </row>
    <row r="79" spans="2:60" x14ac:dyDescent="0.2">
      <c r="B79" s="254" t="s">
        <v>206</v>
      </c>
      <c r="C79" s="2">
        <v>3</v>
      </c>
      <c r="D79" s="83" t="s">
        <v>207</v>
      </c>
      <c r="E79" s="83">
        <v>24</v>
      </c>
      <c r="F79" s="83">
        <v>234</v>
      </c>
      <c r="G79" s="83" t="s">
        <v>208</v>
      </c>
      <c r="H79" s="83">
        <v>-30</v>
      </c>
      <c r="I79" s="83">
        <v>0.15</v>
      </c>
      <c r="J79" s="83">
        <v>0</v>
      </c>
      <c r="K79" s="255" t="s">
        <v>62</v>
      </c>
      <c r="L79" s="55"/>
      <c r="M79" s="267">
        <v>234</v>
      </c>
      <c r="N79" s="105">
        <v>7.0000000000000007E-2</v>
      </c>
      <c r="O79" s="32">
        <v>1.474</v>
      </c>
      <c r="P79" s="85">
        <v>23</v>
      </c>
      <c r="Q79" s="36">
        <f t="shared" si="1"/>
        <v>1021.3395830763537</v>
      </c>
      <c r="R79" s="53">
        <v>7.9000000000000001E-2</v>
      </c>
      <c r="S79" s="35">
        <v>1.2290000000000001</v>
      </c>
      <c r="T79" s="35">
        <v>1.1870000000000001</v>
      </c>
      <c r="U79" s="35">
        <v>1.4119999999999999</v>
      </c>
      <c r="V79" s="32">
        <v>0.57500000000000007</v>
      </c>
      <c r="W79" s="32">
        <v>0.16</v>
      </c>
      <c r="X79" s="33">
        <v>1.21</v>
      </c>
      <c r="Y79" s="32">
        <v>0.08</v>
      </c>
      <c r="Z79" s="35">
        <v>1.262</v>
      </c>
      <c r="AA79" s="35">
        <v>1.2170000000000001</v>
      </c>
      <c r="AB79" s="35">
        <v>1.4630000000000001</v>
      </c>
      <c r="AC79" s="32">
        <v>0.56600000000000006</v>
      </c>
      <c r="AD79" s="32">
        <v>0.16</v>
      </c>
      <c r="AE79" s="35">
        <v>1.24</v>
      </c>
      <c r="AF79" s="231">
        <v>1111</v>
      </c>
      <c r="AG79" s="147"/>
      <c r="AH79" s="267">
        <v>234</v>
      </c>
      <c r="AI79" s="188">
        <v>0.23580000000000001</v>
      </c>
      <c r="AJ79" s="11">
        <v>0</v>
      </c>
      <c r="AK79" s="11">
        <v>4.0000000000000001E-3</v>
      </c>
      <c r="AL79" s="11">
        <v>0.30599999999999999</v>
      </c>
      <c r="AM79" s="37">
        <v>0.38300000000000001</v>
      </c>
      <c r="AN79" s="32" t="s">
        <v>75</v>
      </c>
      <c r="AO79" s="32" t="s">
        <v>75</v>
      </c>
      <c r="AP79" s="32">
        <v>0.81520000000000004</v>
      </c>
      <c r="AQ79" s="38">
        <v>0.94180000000000008</v>
      </c>
      <c r="AR79" s="39" t="s">
        <v>75</v>
      </c>
      <c r="AS79" s="39">
        <v>6.2000000000000006E-3</v>
      </c>
      <c r="AT79" s="39">
        <v>1.6300000000000002E-2</v>
      </c>
      <c r="AU79" s="246">
        <v>2.0500000000000001E-2</v>
      </c>
    </row>
    <row r="80" spans="2:60" x14ac:dyDescent="0.2">
      <c r="B80" s="171"/>
      <c r="C80" s="2">
        <v>3</v>
      </c>
      <c r="D80" s="11" t="s">
        <v>209</v>
      </c>
      <c r="E80" s="11">
        <v>17</v>
      </c>
      <c r="F80" s="11">
        <v>235</v>
      </c>
      <c r="G80" s="11" t="s">
        <v>210</v>
      </c>
      <c r="H80" s="11">
        <v>-30</v>
      </c>
      <c r="I80" s="11">
        <v>0.15</v>
      </c>
      <c r="J80" s="11">
        <v>0</v>
      </c>
      <c r="K80" s="256" t="s">
        <v>65</v>
      </c>
      <c r="L80" s="55"/>
      <c r="M80" s="160">
        <v>235</v>
      </c>
      <c r="N80" s="105">
        <v>7.0000000000000007E-2</v>
      </c>
      <c r="O80" s="32">
        <v>1.0449999999999999</v>
      </c>
      <c r="P80" s="85">
        <v>16</v>
      </c>
      <c r="Q80" s="36">
        <f t="shared" si="1"/>
        <v>1002.1748586341887</v>
      </c>
      <c r="R80" s="53">
        <v>8.6000000000000007E-2</v>
      </c>
      <c r="S80" s="35">
        <v>0.98699999999999999</v>
      </c>
      <c r="T80" s="35">
        <v>0.96899999999999997</v>
      </c>
      <c r="U80" s="35">
        <v>1.024</v>
      </c>
      <c r="V80" s="32">
        <v>0.43099999999999999</v>
      </c>
      <c r="W80" s="32">
        <v>0.17</v>
      </c>
      <c r="X80" s="33">
        <v>0.96</v>
      </c>
      <c r="Y80" s="32">
        <v>7.9000000000000001E-2</v>
      </c>
      <c r="Z80" s="35">
        <v>0.98099999999999998</v>
      </c>
      <c r="AA80" s="35">
        <v>0.96199999999999997</v>
      </c>
      <c r="AB80" s="35">
        <v>1.024</v>
      </c>
      <c r="AC80" s="32">
        <v>0.41300000000000003</v>
      </c>
      <c r="AD80" s="32">
        <v>0.16</v>
      </c>
      <c r="AE80" s="35">
        <v>0.98</v>
      </c>
      <c r="AF80" s="231">
        <v>961</v>
      </c>
      <c r="AG80" s="147"/>
      <c r="AH80" s="160">
        <v>235</v>
      </c>
      <c r="AI80" s="188">
        <v>0.19040000000000001</v>
      </c>
      <c r="AJ80" s="11">
        <v>0</v>
      </c>
      <c r="AK80" s="11">
        <v>0</v>
      </c>
      <c r="AL80" s="11">
        <v>0.09</v>
      </c>
      <c r="AM80" s="37">
        <v>0.09</v>
      </c>
      <c r="AN80" s="32" t="s">
        <v>75</v>
      </c>
      <c r="AO80" s="32">
        <v>0.19590000000000002</v>
      </c>
      <c r="AP80" s="32">
        <v>0.75430000000000008</v>
      </c>
      <c r="AQ80" s="38" t="s">
        <v>75</v>
      </c>
      <c r="AR80" s="39" t="s">
        <v>75</v>
      </c>
      <c r="AS80" s="39" t="s">
        <v>75</v>
      </c>
      <c r="AT80" s="39">
        <v>1.17E-2</v>
      </c>
      <c r="AU80" s="246">
        <v>1.4E-2</v>
      </c>
    </row>
    <row r="81" spans="2:49" x14ac:dyDescent="0.2">
      <c r="B81" s="171"/>
      <c r="C81" s="2">
        <v>3</v>
      </c>
      <c r="D81" s="11" t="s">
        <v>211</v>
      </c>
      <c r="E81" s="11">
        <v>28</v>
      </c>
      <c r="F81" s="11">
        <v>236</v>
      </c>
      <c r="G81" s="11" t="s">
        <v>212</v>
      </c>
      <c r="H81" s="11">
        <v>-30</v>
      </c>
      <c r="I81" s="11">
        <v>0.15</v>
      </c>
      <c r="J81" s="11">
        <v>0</v>
      </c>
      <c r="K81" s="256" t="s">
        <v>68</v>
      </c>
      <c r="L81" s="55"/>
      <c r="M81" s="160">
        <v>236</v>
      </c>
      <c r="N81" s="105">
        <v>0.1</v>
      </c>
      <c r="O81" s="32">
        <v>1.76</v>
      </c>
      <c r="P81" s="85">
        <v>27</v>
      </c>
      <c r="Q81" s="36">
        <f t="shared" si="1"/>
        <v>1004.1322314049585</v>
      </c>
      <c r="R81" s="53">
        <v>0.10453</v>
      </c>
      <c r="S81" s="35">
        <v>1.3969</v>
      </c>
      <c r="T81" s="35">
        <v>1.3281000000000001</v>
      </c>
      <c r="U81" s="35">
        <v>1.7808999999999999</v>
      </c>
      <c r="V81" s="32">
        <v>0.60399999999999998</v>
      </c>
      <c r="W81" s="32">
        <v>0.21856</v>
      </c>
      <c r="X81" s="33">
        <v>1.3988</v>
      </c>
      <c r="Y81" s="32">
        <v>0.10315000000000001</v>
      </c>
      <c r="Z81" s="35">
        <v>1.419</v>
      </c>
      <c r="AA81" s="35">
        <v>1.3526</v>
      </c>
      <c r="AB81" s="35">
        <v>1.7067000000000001</v>
      </c>
      <c r="AC81" s="32">
        <v>0.57699999999999996</v>
      </c>
      <c r="AD81" s="32">
        <v>0.21482000000000001</v>
      </c>
      <c r="AE81" s="35">
        <v>1.405</v>
      </c>
      <c r="AF81" s="231">
        <v>1193</v>
      </c>
      <c r="AG81" s="147"/>
      <c r="AH81" s="160">
        <v>236</v>
      </c>
      <c r="AI81" s="188">
        <v>0.31380000000000002</v>
      </c>
      <c r="AJ81" s="11">
        <v>4.3099999999999999E-2</v>
      </c>
      <c r="AK81" s="11">
        <v>5.67E-2</v>
      </c>
      <c r="AL81" s="11">
        <v>1.0959000000000001</v>
      </c>
      <c r="AM81" s="37">
        <v>1.6166</v>
      </c>
      <c r="AN81" s="32">
        <v>0.64542964019999993</v>
      </c>
      <c r="AO81" s="32">
        <v>0.69936986899999998</v>
      </c>
      <c r="AP81" s="32">
        <v>1.0869259584000002</v>
      </c>
      <c r="AQ81" s="38">
        <v>1.1636305048</v>
      </c>
      <c r="AR81" s="39">
        <v>7.8003400000000002E-3</v>
      </c>
      <c r="AS81" s="39">
        <v>1.3320439999999999E-2</v>
      </c>
      <c r="AT81" s="39">
        <v>2.23351E-2</v>
      </c>
      <c r="AU81" s="246">
        <v>3.1966399999999999E-2</v>
      </c>
    </row>
    <row r="82" spans="2:49" x14ac:dyDescent="0.2">
      <c r="B82" s="171"/>
      <c r="C82" s="2">
        <v>3</v>
      </c>
      <c r="D82" s="11" t="s">
        <v>213</v>
      </c>
      <c r="E82" s="11">
        <v>20</v>
      </c>
      <c r="F82" s="11">
        <v>237</v>
      </c>
      <c r="G82" s="11" t="s">
        <v>214</v>
      </c>
      <c r="H82" s="11">
        <v>-30</v>
      </c>
      <c r="I82" s="11">
        <v>0.15</v>
      </c>
      <c r="J82" s="11">
        <v>0</v>
      </c>
      <c r="K82" s="256" t="s">
        <v>71</v>
      </c>
      <c r="L82" s="55"/>
      <c r="M82" s="160">
        <v>237</v>
      </c>
      <c r="N82" s="105">
        <v>0.1</v>
      </c>
      <c r="O82" s="32">
        <v>1.2430000000000001</v>
      </c>
      <c r="P82" s="85">
        <v>19</v>
      </c>
      <c r="Q82" s="36">
        <f t="shared" si="1"/>
        <v>1000.5119578731806</v>
      </c>
      <c r="R82" s="53">
        <v>0.11550000000000001</v>
      </c>
      <c r="S82" s="35">
        <v>1.1252</v>
      </c>
      <c r="T82" s="35">
        <v>1.0968</v>
      </c>
      <c r="U82" s="35">
        <v>1.2047000000000001</v>
      </c>
      <c r="V82" s="32">
        <v>0.42399999999999999</v>
      </c>
      <c r="W82" s="32">
        <v>0.22408</v>
      </c>
      <c r="X82" s="33">
        <v>1.1122000000000001</v>
      </c>
      <c r="Y82" s="32">
        <v>0.10917</v>
      </c>
      <c r="Z82" s="35">
        <v>1.1296999999999999</v>
      </c>
      <c r="AA82" s="35">
        <v>1.0987</v>
      </c>
      <c r="AB82" s="35">
        <v>1.2412000000000001</v>
      </c>
      <c r="AC82" s="32">
        <v>0.40100000000000002</v>
      </c>
      <c r="AD82" s="32">
        <v>0.21724000000000002</v>
      </c>
      <c r="AE82" s="35">
        <v>1.1181999999999999</v>
      </c>
      <c r="AF82" s="231">
        <v>1029</v>
      </c>
      <c r="AG82" s="147"/>
      <c r="AH82" s="160">
        <v>237</v>
      </c>
      <c r="AI82" s="188">
        <v>0.25580000000000003</v>
      </c>
      <c r="AJ82" s="11">
        <v>3.3999999999999998E-3</v>
      </c>
      <c r="AK82" s="11">
        <v>1.2E-2</v>
      </c>
      <c r="AL82" s="11">
        <v>0.71260000000000001</v>
      </c>
      <c r="AM82" s="37">
        <v>0.66100000000000003</v>
      </c>
      <c r="AN82" s="32"/>
      <c r="AO82" s="32">
        <v>0.52422719080000002</v>
      </c>
      <c r="AP82" s="32">
        <v>0.92295983079999999</v>
      </c>
      <c r="AQ82" s="38">
        <v>1.091114723</v>
      </c>
      <c r="AR82" s="39">
        <v>5.4739899999999998E-3</v>
      </c>
      <c r="AS82" s="39">
        <v>1.054632E-2</v>
      </c>
      <c r="AT82" s="39">
        <v>1.8948380000000001E-2</v>
      </c>
      <c r="AU82" s="246">
        <v>2.5393699999999998E-2</v>
      </c>
      <c r="AV82" s="86" t="s">
        <v>215</v>
      </c>
    </row>
    <row r="83" spans="2:49" x14ac:dyDescent="0.2">
      <c r="B83" s="171"/>
      <c r="C83" s="2">
        <v>3</v>
      </c>
      <c r="D83" s="11" t="s">
        <v>216</v>
      </c>
      <c r="E83" s="11">
        <v>34</v>
      </c>
      <c r="F83" s="11">
        <v>238</v>
      </c>
      <c r="G83" s="11" t="s">
        <v>217</v>
      </c>
      <c r="H83" s="11">
        <v>-30</v>
      </c>
      <c r="I83" s="11">
        <v>0.15</v>
      </c>
      <c r="J83" s="11">
        <v>0</v>
      </c>
      <c r="K83" s="256" t="s">
        <v>74</v>
      </c>
      <c r="L83" s="55"/>
      <c r="M83" s="160">
        <v>238</v>
      </c>
      <c r="N83" s="105">
        <v>0.15</v>
      </c>
      <c r="O83" s="32">
        <v>2.1560000000000001</v>
      </c>
      <c r="P83" s="85">
        <v>33</v>
      </c>
      <c r="Q83" s="36">
        <f t="shared" si="1"/>
        <v>1001.855287569573</v>
      </c>
      <c r="R83" s="53">
        <v>0.14834</v>
      </c>
      <c r="S83" s="35">
        <v>1.6696</v>
      </c>
      <c r="T83" s="35">
        <v>1.5538000000000001</v>
      </c>
      <c r="U83" s="35">
        <v>2.1558000000000002</v>
      </c>
      <c r="V83" s="32">
        <v>0.64500000000000002</v>
      </c>
      <c r="W83" s="32">
        <v>0.28355999999999998</v>
      </c>
      <c r="X83" s="33">
        <v>1.6786000000000001</v>
      </c>
      <c r="Y83" s="32">
        <v>0.14380999999999999</v>
      </c>
      <c r="Z83" s="35">
        <v>1.6661999999999999</v>
      </c>
      <c r="AA83" s="35">
        <v>1.5553999999999999</v>
      </c>
      <c r="AB83" s="35">
        <v>2.1558000000000002</v>
      </c>
      <c r="AC83" s="32">
        <v>0.51500000000000001</v>
      </c>
      <c r="AD83" s="32">
        <v>0.28812000000000004</v>
      </c>
      <c r="AE83" s="35">
        <v>1.6481999999999999</v>
      </c>
      <c r="AF83" s="271">
        <v>1237</v>
      </c>
      <c r="AG83" s="151"/>
      <c r="AH83" s="160">
        <v>238</v>
      </c>
      <c r="AI83" s="188">
        <v>0.4264</v>
      </c>
      <c r="AJ83" s="11">
        <v>0.86839999999999995</v>
      </c>
      <c r="AK83" s="11">
        <v>0.52</v>
      </c>
      <c r="AL83" s="11">
        <v>4.8152999999999997</v>
      </c>
      <c r="AM83" s="37">
        <v>4.3449</v>
      </c>
      <c r="AN83" s="32">
        <v>1.8008588760000002</v>
      </c>
      <c r="AO83" s="32"/>
      <c r="AP83" s="32">
        <v>1.4429646919999999</v>
      </c>
      <c r="AQ83" s="38">
        <v>1.6157923049999998</v>
      </c>
      <c r="AR83" s="39">
        <v>1.9035900000000001E-2</v>
      </c>
      <c r="AS83" s="39">
        <v>3.0022199999999999E-2</v>
      </c>
      <c r="AT83" s="39">
        <v>4.2343900000000004E-2</v>
      </c>
      <c r="AU83" s="246">
        <v>6.1901100000000001E-2</v>
      </c>
    </row>
    <row r="84" spans="2:49" x14ac:dyDescent="0.2">
      <c r="B84" s="257"/>
      <c r="C84" s="59">
        <v>3</v>
      </c>
      <c r="D84" s="68" t="s">
        <v>218</v>
      </c>
      <c r="E84" s="68">
        <v>25</v>
      </c>
      <c r="F84" s="68">
        <v>239</v>
      </c>
      <c r="G84" s="68" t="s">
        <v>219</v>
      </c>
      <c r="H84" s="68">
        <v>-30</v>
      </c>
      <c r="I84" s="68">
        <v>0.15</v>
      </c>
      <c r="J84" s="68">
        <v>0</v>
      </c>
      <c r="K84" s="258" t="s">
        <v>78</v>
      </c>
      <c r="L84" s="55"/>
      <c r="M84" s="268">
        <v>239</v>
      </c>
      <c r="N84" s="105">
        <v>0.15</v>
      </c>
      <c r="O84" s="32">
        <v>1.5289999999999999</v>
      </c>
      <c r="P84" s="85">
        <v>24</v>
      </c>
      <c r="Q84" s="36">
        <f t="shared" si="1"/>
        <v>1027.4094773767761</v>
      </c>
      <c r="R84" s="119">
        <v>0.14890999999999999</v>
      </c>
      <c r="S84" s="65">
        <v>1.3353999999999999</v>
      </c>
      <c r="T84" s="65">
        <v>1.2774000000000001</v>
      </c>
      <c r="U84" s="65">
        <v>1.5169999999999999</v>
      </c>
      <c r="V84" s="66">
        <v>0.45400000000000001</v>
      </c>
      <c r="W84" s="66">
        <v>0.28327999999999998</v>
      </c>
      <c r="X84" s="67">
        <v>1.3186000000000002</v>
      </c>
      <c r="Y84" s="66">
        <v>0.15189</v>
      </c>
      <c r="Z84" s="65">
        <v>1.3501000000000001</v>
      </c>
      <c r="AA84" s="65">
        <v>1.2947</v>
      </c>
      <c r="AB84" s="65">
        <v>1.5169999999999999</v>
      </c>
      <c r="AC84" s="66">
        <v>0.40799999999999997</v>
      </c>
      <c r="AD84" s="66">
        <v>0.26033999999999996</v>
      </c>
      <c r="AE84" s="65">
        <v>1.3444</v>
      </c>
      <c r="AF84" s="272">
        <v>1097</v>
      </c>
      <c r="AG84" s="147"/>
      <c r="AH84" s="268">
        <v>239</v>
      </c>
      <c r="AI84" s="190">
        <v>0.37192115679999993</v>
      </c>
      <c r="AJ84" s="68">
        <v>0.19600000000000001</v>
      </c>
      <c r="AK84" s="68">
        <v>0.37030000000000002</v>
      </c>
      <c r="AL84" s="68">
        <v>2.5577000000000001</v>
      </c>
      <c r="AM84" s="69">
        <v>3.5569000000000002</v>
      </c>
      <c r="AN84" s="66">
        <v>1.2142563549000001</v>
      </c>
      <c r="AO84" s="66">
        <v>0.79877489779999999</v>
      </c>
      <c r="AP84" s="66">
        <v>1.3680099264000001</v>
      </c>
      <c r="AQ84" s="70">
        <v>1.573135449</v>
      </c>
      <c r="AR84" s="71">
        <v>1.289534E-2</v>
      </c>
      <c r="AS84" s="71">
        <v>2.0647200000000001E-2</v>
      </c>
      <c r="AT84" s="71">
        <v>3.0862999999999998E-2</v>
      </c>
      <c r="AU84" s="248">
        <v>4.1396799999999997E-2</v>
      </c>
    </row>
    <row r="85" spans="2:49" x14ac:dyDescent="0.2">
      <c r="B85" s="254" t="s">
        <v>220</v>
      </c>
      <c r="C85" s="2">
        <v>3</v>
      </c>
      <c r="D85" s="83" t="s">
        <v>221</v>
      </c>
      <c r="E85" s="83">
        <v>24</v>
      </c>
      <c r="F85" s="83">
        <v>222</v>
      </c>
      <c r="G85" s="83" t="s">
        <v>222</v>
      </c>
      <c r="H85" s="74">
        <v>-30</v>
      </c>
      <c r="I85" s="74">
        <v>0.3</v>
      </c>
      <c r="J85" s="74">
        <v>0</v>
      </c>
      <c r="K85" s="255" t="s">
        <v>62</v>
      </c>
      <c r="L85" s="55"/>
      <c r="M85" s="267">
        <v>222</v>
      </c>
      <c r="N85" s="180">
        <v>7.0000000000000007E-2</v>
      </c>
      <c r="O85" s="88">
        <v>1.474</v>
      </c>
      <c r="P85" s="89">
        <v>23</v>
      </c>
      <c r="Q85" s="90">
        <f t="shared" si="1"/>
        <v>1021.3395830763537</v>
      </c>
      <c r="R85" s="53">
        <v>7.1515999999999996E-2</v>
      </c>
      <c r="S85" s="35">
        <v>1.2726</v>
      </c>
      <c r="T85" s="35">
        <v>1.2273000000000001</v>
      </c>
      <c r="U85" s="35">
        <v>1.4124000000000001</v>
      </c>
      <c r="V85" s="32">
        <v>0.66100000000000003</v>
      </c>
      <c r="W85" s="32">
        <v>0.1608</v>
      </c>
      <c r="X85" s="33">
        <v>1.23</v>
      </c>
      <c r="Y85" s="32">
        <v>7.7256000000000005E-2</v>
      </c>
      <c r="Z85" s="35">
        <v>1.272</v>
      </c>
      <c r="AA85" s="35">
        <v>1.2278</v>
      </c>
      <c r="AB85" s="35">
        <v>1.4629000000000001</v>
      </c>
      <c r="AC85" s="32">
        <v>0.54800000000000004</v>
      </c>
      <c r="AD85" s="32">
        <v>0.16477999999999998</v>
      </c>
      <c r="AE85" s="35">
        <v>1.2254</v>
      </c>
      <c r="AF85" s="231">
        <v>1100</v>
      </c>
      <c r="AG85" s="147"/>
      <c r="AH85" s="267">
        <v>222</v>
      </c>
      <c r="AI85" s="188">
        <v>0.1976909228</v>
      </c>
      <c r="AJ85" s="11">
        <v>1.7600000000000001E-2</v>
      </c>
      <c r="AK85" s="11">
        <v>2.8999999999999998E-3</v>
      </c>
      <c r="AL85" s="11">
        <v>0.27950000000000003</v>
      </c>
      <c r="AM85" s="37">
        <v>0.38629999999999998</v>
      </c>
      <c r="AN85" s="32"/>
      <c r="AO85" s="32">
        <v>0.76090626693999996</v>
      </c>
      <c r="AP85" s="32">
        <v>0.7636789155999999</v>
      </c>
      <c r="AQ85" s="38">
        <v>0.9076889320999999</v>
      </c>
      <c r="AR85" s="39"/>
      <c r="AS85" s="39"/>
      <c r="AT85" s="39">
        <v>1.4999760000000001E-2</v>
      </c>
      <c r="AU85" s="246">
        <v>2.0124400000000001E-2</v>
      </c>
    </row>
    <row r="86" spans="2:49" x14ac:dyDescent="0.2">
      <c r="B86" s="171"/>
      <c r="C86" s="2">
        <v>3</v>
      </c>
      <c r="D86" s="11" t="s">
        <v>223</v>
      </c>
      <c r="E86" s="11">
        <v>17</v>
      </c>
      <c r="F86" s="11">
        <v>223</v>
      </c>
      <c r="G86" s="11" t="s">
        <v>224</v>
      </c>
      <c r="H86" s="2">
        <v>-30</v>
      </c>
      <c r="I86" s="2">
        <v>0.3</v>
      </c>
      <c r="J86" s="2">
        <v>0</v>
      </c>
      <c r="K86" s="256" t="s">
        <v>65</v>
      </c>
      <c r="L86" s="55"/>
      <c r="M86" s="160">
        <v>223</v>
      </c>
      <c r="N86" s="105">
        <v>7.0000000000000007E-2</v>
      </c>
      <c r="O86" s="32">
        <v>1.0449999999999999</v>
      </c>
      <c r="P86" s="85">
        <v>16</v>
      </c>
      <c r="Q86" s="36">
        <f t="shared" si="1"/>
        <v>1002.1748586341887</v>
      </c>
      <c r="R86" s="53">
        <v>7.2983000000000006E-2</v>
      </c>
      <c r="S86" s="35">
        <v>1.0019</v>
      </c>
      <c r="T86" s="35">
        <v>0.98326000000000002</v>
      </c>
      <c r="U86" s="35">
        <v>0.99902000000000002</v>
      </c>
      <c r="V86" s="32">
        <v>0.51200000000000001</v>
      </c>
      <c r="W86" s="32">
        <v>0.15640000000000001</v>
      </c>
      <c r="X86" s="33">
        <v>0.99336000000000002</v>
      </c>
      <c r="Y86" s="32">
        <v>7.5583999999999998E-2</v>
      </c>
      <c r="Z86" s="35">
        <v>1.0012000000000001</v>
      </c>
      <c r="AA86" s="35">
        <v>0.98260000000000003</v>
      </c>
      <c r="AB86" s="35">
        <v>1.024</v>
      </c>
      <c r="AC86" s="32">
        <v>0.441</v>
      </c>
      <c r="AD86" s="32">
        <v>0.15384</v>
      </c>
      <c r="AE86" s="35">
        <v>0.9827999999999999</v>
      </c>
      <c r="AF86" s="231">
        <v>954</v>
      </c>
      <c r="AG86" s="147"/>
      <c r="AH86" s="160">
        <v>223</v>
      </c>
      <c r="AI86" s="188">
        <v>0.13598451319999999</v>
      </c>
      <c r="AJ86" s="11">
        <v>0</v>
      </c>
      <c r="AK86" s="11">
        <v>0</v>
      </c>
      <c r="AL86" s="11">
        <v>7.3099999999999998E-2</v>
      </c>
      <c r="AM86" s="37">
        <v>0.11070000000000001</v>
      </c>
      <c r="AN86" s="32"/>
      <c r="AO86" s="32">
        <v>0.76563983974000005</v>
      </c>
      <c r="AP86" s="32">
        <v>0.53881126160000004</v>
      </c>
      <c r="AQ86" s="38">
        <v>0.7626556216999999</v>
      </c>
      <c r="AR86" s="39">
        <v>1.5313800000000001E-4</v>
      </c>
      <c r="AS86" s="39">
        <v>6.87912E-5</v>
      </c>
      <c r="AT86" s="39">
        <v>1.1253530000000001E-2</v>
      </c>
      <c r="AU86" s="246">
        <v>1.464498E-2</v>
      </c>
    </row>
    <row r="87" spans="2:49" x14ac:dyDescent="0.2">
      <c r="B87" s="171"/>
      <c r="C87" s="2">
        <v>3</v>
      </c>
      <c r="D87" s="11" t="s">
        <v>225</v>
      </c>
      <c r="E87" s="11">
        <v>28</v>
      </c>
      <c r="F87" s="11">
        <v>224</v>
      </c>
      <c r="G87" s="11" t="s">
        <v>226</v>
      </c>
      <c r="H87" s="2">
        <v>-30</v>
      </c>
      <c r="I87" s="2">
        <v>0.3</v>
      </c>
      <c r="J87" s="2">
        <v>0</v>
      </c>
      <c r="K87" s="256" t="s">
        <v>68</v>
      </c>
      <c r="L87" s="55"/>
      <c r="M87" s="160">
        <v>224</v>
      </c>
      <c r="N87" s="105">
        <v>0.1</v>
      </c>
      <c r="O87" s="32">
        <v>1.76</v>
      </c>
      <c r="P87" s="85">
        <v>27</v>
      </c>
      <c r="Q87" s="36">
        <f t="shared" si="1"/>
        <v>1004.1322314049585</v>
      </c>
      <c r="R87" s="53">
        <v>0.10074</v>
      </c>
      <c r="S87" s="35">
        <v>1.4718</v>
      </c>
      <c r="T87" s="35">
        <v>1.4028</v>
      </c>
      <c r="U87" s="35">
        <v>1.7808999999999999</v>
      </c>
      <c r="V87" s="32">
        <v>0.69799999999999995</v>
      </c>
      <c r="W87" s="32">
        <v>0.22090000000000001</v>
      </c>
      <c r="X87" s="33">
        <v>1.4314</v>
      </c>
      <c r="Y87" s="32">
        <v>0.10427</v>
      </c>
      <c r="Z87" s="35">
        <v>1.4458</v>
      </c>
      <c r="AA87" s="35">
        <v>1.38</v>
      </c>
      <c r="AB87" s="35">
        <v>1.7808999999999999</v>
      </c>
      <c r="AC87" s="32">
        <v>0.55500000000000005</v>
      </c>
      <c r="AD87" s="32">
        <v>0.21178</v>
      </c>
      <c r="AE87" s="35">
        <v>1.4001999999999999</v>
      </c>
      <c r="AF87" s="231">
        <v>1171</v>
      </c>
      <c r="AG87" s="147"/>
      <c r="AH87" s="160">
        <v>224</v>
      </c>
      <c r="AI87" s="188">
        <v>0.27391685919999997</v>
      </c>
      <c r="AJ87" s="11">
        <v>0.18</v>
      </c>
      <c r="AK87" s="11">
        <v>3.8199999999999998E-2</v>
      </c>
      <c r="AL87" s="11">
        <v>1.302</v>
      </c>
      <c r="AM87" s="37">
        <v>1.0124</v>
      </c>
      <c r="AN87" s="32"/>
      <c r="AO87" s="32"/>
      <c r="AP87" s="32">
        <v>0.98854608999999982</v>
      </c>
      <c r="AQ87" s="38">
        <v>1.2617421469999999</v>
      </c>
      <c r="AR87" s="39"/>
      <c r="AS87" s="39">
        <v>1.60211E-2</v>
      </c>
      <c r="AT87" s="39">
        <v>2.0965279999999999E-2</v>
      </c>
      <c r="AU87" s="246">
        <v>3.2915100000000003E-2</v>
      </c>
    </row>
    <row r="88" spans="2:49" x14ac:dyDescent="0.2">
      <c r="B88" s="171"/>
      <c r="C88" s="2">
        <v>3</v>
      </c>
      <c r="D88" s="11" t="s">
        <v>227</v>
      </c>
      <c r="E88" s="11">
        <v>20</v>
      </c>
      <c r="F88" s="11">
        <v>225</v>
      </c>
      <c r="G88" s="11" t="s">
        <v>228</v>
      </c>
      <c r="H88" s="2">
        <v>-30</v>
      </c>
      <c r="I88" s="2">
        <v>0.3</v>
      </c>
      <c r="J88" s="2">
        <v>0</v>
      </c>
      <c r="K88" s="256" t="s">
        <v>71</v>
      </c>
      <c r="L88" s="55"/>
      <c r="M88" s="160">
        <v>225</v>
      </c>
      <c r="N88" s="105">
        <v>0.1</v>
      </c>
      <c r="O88" s="32">
        <v>1.2430000000000001</v>
      </c>
      <c r="P88" s="85">
        <v>19</v>
      </c>
      <c r="Q88" s="36">
        <f t="shared" si="1"/>
        <v>1000.5119578731806</v>
      </c>
      <c r="R88" s="53">
        <v>9.9464999999999998E-2</v>
      </c>
      <c r="S88" s="35">
        <v>1.1495</v>
      </c>
      <c r="T88" s="35">
        <v>1.1189</v>
      </c>
      <c r="U88" s="35">
        <v>1.2047000000000001</v>
      </c>
      <c r="V88" s="32">
        <v>0.47599999999999998</v>
      </c>
      <c r="W88" s="32">
        <v>0.20685999999999999</v>
      </c>
      <c r="X88" s="33">
        <v>1.1196000000000002</v>
      </c>
      <c r="Y88" s="32">
        <v>0.10519000000000001</v>
      </c>
      <c r="Z88" s="35">
        <v>1.1507000000000001</v>
      </c>
      <c r="AA88" s="35">
        <v>1.1211</v>
      </c>
      <c r="AB88" s="35">
        <v>1.28</v>
      </c>
      <c r="AC88" s="32">
        <v>0.40500000000000003</v>
      </c>
      <c r="AD88" s="32">
        <v>0.20485999999999999</v>
      </c>
      <c r="AE88" s="35">
        <v>1.1180000000000001</v>
      </c>
      <c r="AF88" s="231">
        <v>1022</v>
      </c>
      <c r="AG88" s="147"/>
      <c r="AH88" s="160">
        <v>225</v>
      </c>
      <c r="AI88" s="188">
        <v>0.21039518359999998</v>
      </c>
      <c r="AJ88" s="11">
        <v>2.93E-2</v>
      </c>
      <c r="AK88" s="11">
        <v>1.38E-2</v>
      </c>
      <c r="AL88" s="11">
        <v>0.54390000000000005</v>
      </c>
      <c r="AM88" s="37">
        <v>0.75219999999999998</v>
      </c>
      <c r="AN88" s="32"/>
      <c r="AO88" s="32">
        <v>0.2954770914</v>
      </c>
      <c r="AP88" s="32">
        <v>1.0822412256</v>
      </c>
      <c r="AQ88" s="38"/>
      <c r="AR88" s="39"/>
      <c r="AS88" s="39">
        <v>4.976996E-3</v>
      </c>
      <c r="AT88" s="39">
        <v>1.758711E-2</v>
      </c>
      <c r="AU88" s="246">
        <v>2.396444E-2</v>
      </c>
    </row>
    <row r="89" spans="2:49" x14ac:dyDescent="0.2">
      <c r="B89" s="171"/>
      <c r="C89" s="2">
        <v>3</v>
      </c>
      <c r="D89" s="11" t="s">
        <v>229</v>
      </c>
      <c r="E89" s="11">
        <v>34</v>
      </c>
      <c r="F89" s="11">
        <v>226</v>
      </c>
      <c r="G89" s="11" t="s">
        <v>230</v>
      </c>
      <c r="H89" s="2">
        <v>-30</v>
      </c>
      <c r="I89" s="2">
        <v>0.3</v>
      </c>
      <c r="J89" s="2">
        <v>0</v>
      </c>
      <c r="K89" s="256" t="s">
        <v>74</v>
      </c>
      <c r="L89" s="55"/>
      <c r="M89" s="160">
        <v>226</v>
      </c>
      <c r="N89" s="105">
        <v>0.15</v>
      </c>
      <c r="O89" s="32">
        <v>2.1560000000000001</v>
      </c>
      <c r="P89" s="85">
        <v>33</v>
      </c>
      <c r="Q89" s="36">
        <f t="shared" si="1"/>
        <v>1001.855287569573</v>
      </c>
      <c r="R89" s="53">
        <v>0.15573999999999999</v>
      </c>
      <c r="S89" s="35">
        <v>1.7608999999999999</v>
      </c>
      <c r="T89" s="35">
        <v>1.6480999999999999</v>
      </c>
      <c r="U89" s="35">
        <v>2.1558000000000002</v>
      </c>
      <c r="V89" s="32">
        <v>0.61699999999999999</v>
      </c>
      <c r="W89" s="32">
        <v>0.31375999999999993</v>
      </c>
      <c r="X89" s="33">
        <v>1.7802</v>
      </c>
      <c r="Y89" s="32">
        <v>0.14671000000000001</v>
      </c>
      <c r="Z89" s="35">
        <v>1.6896</v>
      </c>
      <c r="AA89" s="35">
        <v>1.5788</v>
      </c>
      <c r="AB89" s="35">
        <v>2.1558000000000002</v>
      </c>
      <c r="AC89" s="32">
        <v>0.496</v>
      </c>
      <c r="AD89" s="32">
        <v>0.29765999999999998</v>
      </c>
      <c r="AE89" s="35">
        <v>1.7150000000000003</v>
      </c>
      <c r="AF89" s="231">
        <v>1153</v>
      </c>
      <c r="AG89" s="147"/>
      <c r="AH89" s="160">
        <v>226</v>
      </c>
      <c r="AI89" s="188">
        <v>0.40095946719999997</v>
      </c>
      <c r="AJ89" s="11">
        <v>1.9016</v>
      </c>
      <c r="AK89" s="11">
        <v>0.35239999999999999</v>
      </c>
      <c r="AL89" s="11">
        <v>4.4394999999999998</v>
      </c>
      <c r="AM89" s="37">
        <v>4.6321000000000003</v>
      </c>
      <c r="AN89" s="32">
        <v>1.9519532304</v>
      </c>
      <c r="AO89" s="32">
        <v>1.1632604879999999</v>
      </c>
      <c r="AP89" s="32">
        <v>1.4804439932000002</v>
      </c>
      <c r="AQ89" s="38">
        <v>1.6456534142999999</v>
      </c>
      <c r="AR89" s="39">
        <v>2.4169960000000001E-2</v>
      </c>
      <c r="AS89" s="39">
        <v>3.6693299999999998E-2</v>
      </c>
      <c r="AT89" s="39">
        <v>4.6266800000000004E-2</v>
      </c>
      <c r="AU89" s="246">
        <v>6.1865900000000001E-2</v>
      </c>
    </row>
    <row r="90" spans="2:49" x14ac:dyDescent="0.2">
      <c r="B90" s="257"/>
      <c r="C90" s="59">
        <v>3</v>
      </c>
      <c r="D90" s="68" t="s">
        <v>231</v>
      </c>
      <c r="E90" s="68">
        <v>25</v>
      </c>
      <c r="F90" s="68">
        <v>227</v>
      </c>
      <c r="G90" s="68" t="s">
        <v>232</v>
      </c>
      <c r="H90" s="59">
        <v>-30</v>
      </c>
      <c r="I90" s="59">
        <v>0.3</v>
      </c>
      <c r="J90" s="59">
        <v>0</v>
      </c>
      <c r="K90" s="258" t="s">
        <v>78</v>
      </c>
      <c r="L90" s="55"/>
      <c r="M90" s="268">
        <v>227</v>
      </c>
      <c r="N90" s="65">
        <v>0.15</v>
      </c>
      <c r="O90" s="66">
        <v>1.5289999999999999</v>
      </c>
      <c r="P90" s="91">
        <v>24</v>
      </c>
      <c r="Q90" s="92">
        <f t="shared" si="1"/>
        <v>1027.4094773767761</v>
      </c>
      <c r="R90" s="64">
        <v>0.14224000000000001</v>
      </c>
      <c r="S90" s="65">
        <v>1.3915</v>
      </c>
      <c r="T90" s="65">
        <v>1.3317000000000001</v>
      </c>
      <c r="U90" s="65">
        <v>1.5169999999999999</v>
      </c>
      <c r="V90" s="66">
        <v>0.49399999999999999</v>
      </c>
      <c r="W90" s="66">
        <v>0.26523999999999998</v>
      </c>
      <c r="X90" s="67">
        <v>1.3661999999999999</v>
      </c>
      <c r="Y90" s="66">
        <v>0.15218000000000001</v>
      </c>
      <c r="Z90" s="65">
        <v>1.3795999999999999</v>
      </c>
      <c r="AA90" s="65">
        <v>1.3263</v>
      </c>
      <c r="AB90" s="65">
        <v>1.5169999999999999</v>
      </c>
      <c r="AC90" s="66">
        <v>0.38700000000000001</v>
      </c>
      <c r="AD90" s="66">
        <v>0.27365999999999996</v>
      </c>
      <c r="AE90" s="65">
        <v>1.3592</v>
      </c>
      <c r="AF90" s="272">
        <v>1065</v>
      </c>
      <c r="AG90" s="147"/>
      <c r="AH90" s="268">
        <v>227</v>
      </c>
      <c r="AI90" s="190">
        <v>0.33199347999999995</v>
      </c>
      <c r="AJ90" s="68">
        <v>0.46970000000000001</v>
      </c>
      <c r="AK90" s="68">
        <v>0.15110000000000001</v>
      </c>
      <c r="AL90" s="68">
        <v>2.6547000000000001</v>
      </c>
      <c r="AM90" s="69">
        <v>3.0236000000000001</v>
      </c>
      <c r="AN90" s="66">
        <v>1.9519532304</v>
      </c>
      <c r="AO90" s="66">
        <v>0.99758495540000003</v>
      </c>
      <c r="AP90" s="66">
        <v>1.3164778656</v>
      </c>
      <c r="AQ90" s="70">
        <v>1.5176832829999998</v>
      </c>
      <c r="AR90" s="71">
        <v>1.327981E-2</v>
      </c>
      <c r="AS90" s="71">
        <v>2.0993400000000002E-2</v>
      </c>
      <c r="AT90" s="71">
        <v>2.6856560000000002E-2</v>
      </c>
      <c r="AU90" s="248">
        <v>3.8078799999999996E-2</v>
      </c>
    </row>
    <row r="91" spans="2:49" x14ac:dyDescent="0.2">
      <c r="B91" s="171" t="s">
        <v>206</v>
      </c>
      <c r="C91" s="2">
        <v>3</v>
      </c>
      <c r="D91" s="11" t="s">
        <v>233</v>
      </c>
      <c r="E91" s="11">
        <v>24</v>
      </c>
      <c r="F91" s="11">
        <v>215</v>
      </c>
      <c r="G91" s="11" t="s">
        <v>234</v>
      </c>
      <c r="H91" s="11">
        <v>-45</v>
      </c>
      <c r="I91" s="11">
        <v>0</v>
      </c>
      <c r="J91" s="11">
        <v>0</v>
      </c>
      <c r="K91" s="256" t="s">
        <v>62</v>
      </c>
      <c r="L91" s="55"/>
      <c r="M91" s="160">
        <v>215</v>
      </c>
      <c r="N91" s="180">
        <v>7.0000000000000007E-2</v>
      </c>
      <c r="O91" s="88">
        <v>1.474</v>
      </c>
      <c r="P91" s="89">
        <v>23</v>
      </c>
      <c r="Q91" s="90">
        <f t="shared" si="1"/>
        <v>1021.3395830763537</v>
      </c>
      <c r="R91" s="53">
        <v>8.7753999999999999E-2</v>
      </c>
      <c r="S91" s="35">
        <v>1.238</v>
      </c>
      <c r="T91" s="35">
        <v>1.1874</v>
      </c>
      <c r="U91" s="35">
        <v>1.5169999999999999</v>
      </c>
      <c r="V91" s="32">
        <v>0.63700000000000001</v>
      </c>
      <c r="W91" s="32">
        <v>0.18517999999999998</v>
      </c>
      <c r="X91" s="33">
        <v>1.2121999999999999</v>
      </c>
      <c r="Y91" s="32">
        <v>9.7354999999999997E-2</v>
      </c>
      <c r="Z91" s="35">
        <v>1.2585999999999999</v>
      </c>
      <c r="AA91" s="35">
        <v>1.2178</v>
      </c>
      <c r="AB91" s="35">
        <v>1.4629000000000001</v>
      </c>
      <c r="AC91" s="32">
        <v>0.39600000000000002</v>
      </c>
      <c r="AD91" s="32">
        <v>0.18333999999999998</v>
      </c>
      <c r="AE91" s="35">
        <v>1.2490000000000001</v>
      </c>
      <c r="AF91" s="231">
        <v>1133</v>
      </c>
      <c r="AG91" s="147"/>
      <c r="AH91" s="160">
        <v>215</v>
      </c>
      <c r="AI91" s="188" t="s">
        <v>75</v>
      </c>
      <c r="AJ91" s="11">
        <v>1.5E-3</v>
      </c>
      <c r="AK91" s="11">
        <v>0</v>
      </c>
      <c r="AL91" s="11">
        <v>0.18149999999999999</v>
      </c>
      <c r="AM91" s="37">
        <v>0.13020000000000001</v>
      </c>
      <c r="AN91" s="32" t="s">
        <v>75</v>
      </c>
      <c r="AO91" s="32">
        <v>0.765641342</v>
      </c>
      <c r="AP91" s="32">
        <v>0.69809265640000007</v>
      </c>
      <c r="AQ91" s="38">
        <v>0.8863605041</v>
      </c>
      <c r="AR91" s="39" t="s">
        <v>75</v>
      </c>
      <c r="AS91" s="39">
        <v>7.8300399999999999E-3</v>
      </c>
      <c r="AT91" s="39">
        <v>1.3572839999999999E-2</v>
      </c>
      <c r="AU91" s="246">
        <v>1.8233360000000001E-2</v>
      </c>
    </row>
    <row r="92" spans="2:49" x14ac:dyDescent="0.2">
      <c r="B92" s="171"/>
      <c r="C92" s="2">
        <v>3</v>
      </c>
      <c r="D92" s="11" t="s">
        <v>235</v>
      </c>
      <c r="E92" s="11">
        <v>17</v>
      </c>
      <c r="F92" s="11">
        <v>216</v>
      </c>
      <c r="G92" s="11" t="s">
        <v>236</v>
      </c>
      <c r="H92" s="11">
        <v>-45</v>
      </c>
      <c r="I92" s="11">
        <v>0</v>
      </c>
      <c r="J92" s="11">
        <v>0</v>
      </c>
      <c r="K92" s="256" t="s">
        <v>65</v>
      </c>
      <c r="L92" s="55"/>
      <c r="M92" s="160">
        <v>216</v>
      </c>
      <c r="N92" s="105">
        <v>7.0000000000000007E-2</v>
      </c>
      <c r="O92" s="32">
        <v>1.0449999999999999</v>
      </c>
      <c r="P92" s="85">
        <v>16</v>
      </c>
      <c r="Q92" s="36">
        <f t="shared" si="1"/>
        <v>1002.1748586341887</v>
      </c>
      <c r="R92" s="53">
        <v>9.4603000000000007E-2</v>
      </c>
      <c r="S92" s="35">
        <v>0.98909000000000002</v>
      </c>
      <c r="T92" s="35">
        <v>0.97236</v>
      </c>
      <c r="U92" s="35">
        <v>1.024</v>
      </c>
      <c r="V92" s="32">
        <v>0.48699999999999999</v>
      </c>
      <c r="W92" s="32">
        <v>0.19262000000000001</v>
      </c>
      <c r="X92" s="33">
        <v>0.98683999999999994</v>
      </c>
      <c r="Y92" s="32">
        <v>9.6384999999999998E-2</v>
      </c>
      <c r="Z92" s="35">
        <v>1.002</v>
      </c>
      <c r="AA92" s="35">
        <v>0.98623000000000005</v>
      </c>
      <c r="AB92" s="35">
        <v>1.0503</v>
      </c>
      <c r="AC92" s="32">
        <v>0.315</v>
      </c>
      <c r="AD92" s="32">
        <v>0.17904000000000003</v>
      </c>
      <c r="AE92" s="35">
        <v>0.99951999999999985</v>
      </c>
      <c r="AF92" s="231">
        <v>952</v>
      </c>
      <c r="AG92" s="147"/>
      <c r="AH92" s="160">
        <v>216</v>
      </c>
      <c r="AI92" s="188" t="s">
        <v>75</v>
      </c>
      <c r="AJ92" s="11">
        <v>0</v>
      </c>
      <c r="AK92" s="11">
        <v>0</v>
      </c>
      <c r="AL92" s="11">
        <v>6.4799999999999996E-2</v>
      </c>
      <c r="AM92" s="37">
        <v>4.5999999999999999E-2</v>
      </c>
      <c r="AN92" s="32" t="s">
        <v>75</v>
      </c>
      <c r="AO92" s="32">
        <v>3.5337951200000001E-3</v>
      </c>
      <c r="AP92" s="32">
        <v>0.48727934468000006</v>
      </c>
      <c r="AQ92" s="38">
        <v>0.80104679209999996</v>
      </c>
      <c r="AR92" s="39">
        <v>1.21099E-4</v>
      </c>
      <c r="AS92" s="39">
        <v>3.1208799999999998E-5</v>
      </c>
      <c r="AT92" s="39">
        <v>1.0690107000000001E-2</v>
      </c>
      <c r="AU92" s="246">
        <v>1.3216510000000001E-2</v>
      </c>
    </row>
    <row r="93" spans="2:49" x14ac:dyDescent="0.2">
      <c r="B93" s="171"/>
      <c r="C93" s="2">
        <v>3</v>
      </c>
      <c r="D93" s="11" t="s">
        <v>237</v>
      </c>
      <c r="E93" s="11">
        <v>28</v>
      </c>
      <c r="F93" s="11">
        <v>217</v>
      </c>
      <c r="G93" s="11" t="s">
        <v>238</v>
      </c>
      <c r="H93" s="11">
        <v>-45</v>
      </c>
      <c r="I93" s="11">
        <v>0</v>
      </c>
      <c r="J93" s="11">
        <v>0</v>
      </c>
      <c r="K93" s="256" t="s">
        <v>68</v>
      </c>
      <c r="L93" s="55"/>
      <c r="M93" s="160">
        <v>217</v>
      </c>
      <c r="N93" s="105">
        <v>0.1</v>
      </c>
      <c r="O93" s="32">
        <v>1.76</v>
      </c>
      <c r="P93" s="85">
        <v>27</v>
      </c>
      <c r="Q93" s="36">
        <f t="shared" si="1"/>
        <v>1004.1322314049585</v>
      </c>
      <c r="R93" s="53">
        <v>0.12359000000000001</v>
      </c>
      <c r="S93" s="35">
        <v>1.4340999999999999</v>
      </c>
      <c r="T93" s="35">
        <v>1.357</v>
      </c>
      <c r="U93" s="35">
        <v>1.7808999999999999</v>
      </c>
      <c r="V93" s="32">
        <v>0.57799999999999996</v>
      </c>
      <c r="W93" s="32">
        <v>0.26124000000000003</v>
      </c>
      <c r="X93" s="33">
        <v>1.4296</v>
      </c>
      <c r="Y93" s="32">
        <v>0.12358</v>
      </c>
      <c r="Z93" s="35">
        <v>1.4028</v>
      </c>
      <c r="AA93" s="35">
        <v>1.3391</v>
      </c>
      <c r="AB93" s="35">
        <v>1.7067000000000001</v>
      </c>
      <c r="AC93" s="32">
        <v>0.42</v>
      </c>
      <c r="AD93" s="32">
        <v>0.22957999999999998</v>
      </c>
      <c r="AE93" s="35">
        <v>1.4243999999999999</v>
      </c>
      <c r="AF93" s="231">
        <v>1160</v>
      </c>
      <c r="AG93" s="147"/>
      <c r="AH93" s="160">
        <v>217</v>
      </c>
      <c r="AI93" s="188" t="s">
        <v>75</v>
      </c>
      <c r="AJ93" s="11">
        <v>2.5899999999999999E-2</v>
      </c>
      <c r="AK93" s="11">
        <v>2.47E-2</v>
      </c>
      <c r="AL93" s="11">
        <v>0.56699999999999995</v>
      </c>
      <c r="AM93" s="37">
        <v>0.48070000000000002</v>
      </c>
      <c r="AN93" s="32">
        <v>0.53877480180000004</v>
      </c>
      <c r="AO93" s="32">
        <v>0.91238306799999991</v>
      </c>
      <c r="AP93" s="32">
        <v>1.0119697540000001</v>
      </c>
      <c r="AQ93" s="38">
        <v>1.1209736487999999</v>
      </c>
      <c r="AR93" s="39">
        <v>6.6406800000000004E-3</v>
      </c>
      <c r="AS93" s="39">
        <v>1.3824469999999998E-2</v>
      </c>
      <c r="AT93" s="39">
        <v>1.8761609999999998E-2</v>
      </c>
      <c r="AU93" s="246">
        <v>2.5250700000000001E-2</v>
      </c>
      <c r="AV93"/>
    </row>
    <row r="94" spans="2:49" x14ac:dyDescent="0.2">
      <c r="B94" s="171"/>
      <c r="C94" s="2">
        <v>3</v>
      </c>
      <c r="D94" s="11" t="s">
        <v>239</v>
      </c>
      <c r="E94" s="11">
        <v>20</v>
      </c>
      <c r="F94" s="11">
        <v>218</v>
      </c>
      <c r="G94" s="11" t="s">
        <v>240</v>
      </c>
      <c r="H94" s="11">
        <v>-45</v>
      </c>
      <c r="I94" s="11">
        <v>0</v>
      </c>
      <c r="J94" s="11">
        <v>0</v>
      </c>
      <c r="K94" s="256" t="s">
        <v>71</v>
      </c>
      <c r="L94" s="55"/>
      <c r="M94" s="160">
        <v>218</v>
      </c>
      <c r="N94" s="105">
        <v>0.1</v>
      </c>
      <c r="O94" s="32">
        <v>1.2430000000000001</v>
      </c>
      <c r="P94" s="85">
        <v>19</v>
      </c>
      <c r="Q94" s="36">
        <f t="shared" si="1"/>
        <v>1000.5119578731806</v>
      </c>
      <c r="R94" s="53">
        <v>0.12676000000000001</v>
      </c>
      <c r="S94" s="35">
        <v>1.1227</v>
      </c>
      <c r="T94" s="35">
        <v>1.0918000000000001</v>
      </c>
      <c r="U94" s="35">
        <v>1.2412000000000001</v>
      </c>
      <c r="V94" s="32">
        <v>0.46600000000000003</v>
      </c>
      <c r="W94" s="32">
        <v>0.23172000000000001</v>
      </c>
      <c r="X94" s="33">
        <v>1.1094000000000002</v>
      </c>
      <c r="Y94" s="32">
        <v>0.12573000000000001</v>
      </c>
      <c r="Z94" s="35">
        <v>1.1402000000000001</v>
      </c>
      <c r="AA94" s="35">
        <v>1.1113999999999999</v>
      </c>
      <c r="AB94" s="35">
        <v>1.2047000000000001</v>
      </c>
      <c r="AC94" s="32">
        <v>0.32900000000000001</v>
      </c>
      <c r="AD94" s="32">
        <v>0.21579999999999999</v>
      </c>
      <c r="AE94" s="35">
        <v>1.1321999999999999</v>
      </c>
      <c r="AF94" s="231">
        <v>1039</v>
      </c>
      <c r="AG94" s="147"/>
      <c r="AH94" s="160">
        <v>218</v>
      </c>
      <c r="AI94" s="188" t="s">
        <v>75</v>
      </c>
      <c r="AJ94" s="11">
        <v>0</v>
      </c>
      <c r="AK94" s="11">
        <v>-1.6999999999999999E-3</v>
      </c>
      <c r="AL94" s="11">
        <v>0.41649999999999998</v>
      </c>
      <c r="AM94" s="37">
        <v>0.40620000000000001</v>
      </c>
      <c r="AN94" s="32">
        <v>0.60987802739999997</v>
      </c>
      <c r="AO94" s="32">
        <v>0.31665992659999997</v>
      </c>
      <c r="AP94" s="32">
        <v>0.93701402919999999</v>
      </c>
      <c r="AQ94" s="38" t="s">
        <v>75</v>
      </c>
      <c r="AR94" s="39" t="s">
        <v>75</v>
      </c>
      <c r="AS94" s="39">
        <v>4.41436E-3</v>
      </c>
      <c r="AT94" s="39">
        <v>1.6604049999999999E-2</v>
      </c>
      <c r="AU94" s="246">
        <v>2.169983E-2</v>
      </c>
      <c r="AV94" s="86" t="s">
        <v>241</v>
      </c>
      <c r="AW94" s="102" t="s">
        <v>330</v>
      </c>
    </row>
    <row r="95" spans="2:49" x14ac:dyDescent="0.2">
      <c r="B95" s="171"/>
      <c r="C95" s="2">
        <v>3</v>
      </c>
      <c r="D95" s="11" t="s">
        <v>242</v>
      </c>
      <c r="E95" s="11">
        <v>34</v>
      </c>
      <c r="F95" s="11">
        <v>220</v>
      </c>
      <c r="G95" s="11" t="s">
        <v>243</v>
      </c>
      <c r="H95" s="11">
        <v>-45</v>
      </c>
      <c r="I95" s="11">
        <v>0</v>
      </c>
      <c r="J95" s="11">
        <v>0</v>
      </c>
      <c r="K95" s="256" t="s">
        <v>74</v>
      </c>
      <c r="L95" s="55"/>
      <c r="M95" s="160">
        <v>220</v>
      </c>
      <c r="N95" s="105">
        <v>0.15</v>
      </c>
      <c r="O95" s="32">
        <v>2.1560000000000001</v>
      </c>
      <c r="P95" s="85">
        <v>33</v>
      </c>
      <c r="Q95" s="36">
        <f t="shared" si="1"/>
        <v>1001.855287569573</v>
      </c>
      <c r="R95" s="53">
        <v>0.17188000000000001</v>
      </c>
      <c r="S95" s="35">
        <v>1.6662999999999999</v>
      </c>
      <c r="T95" s="35">
        <v>1.5477000000000001</v>
      </c>
      <c r="U95" s="35">
        <v>2.1558000000000002</v>
      </c>
      <c r="V95" s="32">
        <v>0.52800000000000002</v>
      </c>
      <c r="W95" s="32">
        <v>0.30220000000000002</v>
      </c>
      <c r="X95" s="33">
        <v>1.5515999999999999</v>
      </c>
      <c r="Y95" s="32">
        <v>0.15856000000000001</v>
      </c>
      <c r="Z95" s="35">
        <v>1.6322000000000001</v>
      </c>
      <c r="AA95" s="35">
        <v>1.522</v>
      </c>
      <c r="AB95" s="35">
        <v>2.1558000000000002</v>
      </c>
      <c r="AC95" s="32">
        <v>0.42599999999999999</v>
      </c>
      <c r="AD95" s="32">
        <v>0.26714000000000004</v>
      </c>
      <c r="AE95" s="35">
        <v>1.5623999999999998</v>
      </c>
      <c r="AF95" s="231">
        <v>1307</v>
      </c>
      <c r="AG95" s="147"/>
      <c r="AH95" s="160">
        <v>220</v>
      </c>
      <c r="AI95" s="188" t="s">
        <v>75</v>
      </c>
      <c r="AJ95" s="11">
        <v>0.39169999999999999</v>
      </c>
      <c r="AK95" s="11">
        <v>0.1686</v>
      </c>
      <c r="AL95" s="11">
        <v>1.9492</v>
      </c>
      <c r="AM95" s="37">
        <v>1.3247</v>
      </c>
      <c r="AN95" s="32">
        <v>1.0542740973</v>
      </c>
      <c r="AO95" s="32">
        <v>1.2437331639999998</v>
      </c>
      <c r="AP95" s="32">
        <v>1.1853053471999999</v>
      </c>
      <c r="AQ95" s="38">
        <v>1.3129295007999999</v>
      </c>
      <c r="AR95" s="39">
        <v>1.425973E-2</v>
      </c>
      <c r="AS95" s="39">
        <v>2.8209199999999997E-2</v>
      </c>
      <c r="AT95" s="39">
        <v>2.61978E-2</v>
      </c>
      <c r="AU95" s="246">
        <v>4.3641100000000002E-2</v>
      </c>
    </row>
    <row r="96" spans="2:49" x14ac:dyDescent="0.2">
      <c r="B96" s="257"/>
      <c r="C96" s="59">
        <v>3</v>
      </c>
      <c r="D96" s="68" t="s">
        <v>244</v>
      </c>
      <c r="E96" s="68">
        <v>25</v>
      </c>
      <c r="F96" s="68" t="s">
        <v>245</v>
      </c>
      <c r="G96" s="68" t="s">
        <v>246</v>
      </c>
      <c r="H96" s="68">
        <v>-45</v>
      </c>
      <c r="I96" s="68">
        <v>0</v>
      </c>
      <c r="J96" s="68">
        <v>0</v>
      </c>
      <c r="K96" s="258" t="s">
        <v>78</v>
      </c>
      <c r="L96" s="55"/>
      <c r="M96" s="268" t="s">
        <v>245</v>
      </c>
      <c r="N96" s="65">
        <v>0.15</v>
      </c>
      <c r="O96" s="66">
        <v>1.5289999999999999</v>
      </c>
      <c r="P96" s="91">
        <v>24</v>
      </c>
      <c r="Q96" s="92">
        <f t="shared" si="1"/>
        <v>1027.4094773767761</v>
      </c>
      <c r="R96" s="64"/>
      <c r="S96" s="65"/>
      <c r="T96" s="65"/>
      <c r="U96" s="65"/>
      <c r="V96" s="66"/>
      <c r="W96" s="66"/>
      <c r="X96" s="67"/>
      <c r="Y96" s="66"/>
      <c r="Z96" s="65"/>
      <c r="AA96" s="65"/>
      <c r="AB96" s="65"/>
      <c r="AC96" s="66"/>
      <c r="AD96" s="66"/>
      <c r="AE96" s="65"/>
      <c r="AF96" s="272"/>
      <c r="AG96" s="147"/>
      <c r="AH96" s="268" t="s">
        <v>245</v>
      </c>
      <c r="AI96" s="190"/>
      <c r="AJ96" s="68"/>
      <c r="AK96" s="68"/>
      <c r="AL96" s="68"/>
      <c r="AM96" s="69"/>
      <c r="AN96" s="66"/>
      <c r="AO96" s="66"/>
      <c r="AP96" s="66"/>
      <c r="AQ96" s="70"/>
      <c r="AR96" s="71"/>
      <c r="AS96" s="71"/>
      <c r="AT96" s="71"/>
      <c r="AU96" s="248"/>
    </row>
    <row r="97" spans="2:48" x14ac:dyDescent="0.2">
      <c r="B97" s="171" t="s">
        <v>220</v>
      </c>
      <c r="C97" s="2">
        <v>3</v>
      </c>
      <c r="D97" s="11" t="s">
        <v>247</v>
      </c>
      <c r="E97" s="11">
        <v>24</v>
      </c>
      <c r="F97" s="11">
        <v>240</v>
      </c>
      <c r="G97" s="11" t="s">
        <v>248</v>
      </c>
      <c r="H97" s="11">
        <v>-45</v>
      </c>
      <c r="I97" s="11">
        <v>0.15</v>
      </c>
      <c r="J97" s="11">
        <v>0</v>
      </c>
      <c r="K97" s="256" t="s">
        <v>62</v>
      </c>
      <c r="L97" s="55"/>
      <c r="M97" s="160">
        <v>240</v>
      </c>
      <c r="N97" s="105">
        <v>7.0000000000000007E-2</v>
      </c>
      <c r="O97" s="88">
        <v>1.474</v>
      </c>
      <c r="P97" s="89">
        <v>23</v>
      </c>
      <c r="Q97" s="90">
        <f t="shared" si="1"/>
        <v>1021.3395830763537</v>
      </c>
      <c r="R97" s="53">
        <v>9.7620999999999999E-2</v>
      </c>
      <c r="S97" s="35">
        <v>1.2813000000000001</v>
      </c>
      <c r="T97" s="35">
        <v>1.2356</v>
      </c>
      <c r="U97" s="35">
        <v>1.4629000000000001</v>
      </c>
      <c r="V97" s="32">
        <v>0.65100000000000002</v>
      </c>
      <c r="W97" s="32">
        <v>0.20333999999999999</v>
      </c>
      <c r="X97" s="33">
        <v>1.2342</v>
      </c>
      <c r="Y97" s="32">
        <v>9.0322E-2</v>
      </c>
      <c r="Z97" s="35">
        <v>1.2766</v>
      </c>
      <c r="AA97" s="35">
        <v>1.2273000000000001</v>
      </c>
      <c r="AB97" s="35">
        <v>1.5169999999999999</v>
      </c>
      <c r="AC97" s="32">
        <v>0.58399999999999996</v>
      </c>
      <c r="AD97" s="32">
        <v>0.18919999999999998</v>
      </c>
      <c r="AE97" s="35">
        <v>1.2183999999999999</v>
      </c>
      <c r="AF97" s="231">
        <v>1100</v>
      </c>
      <c r="AG97" s="147"/>
      <c r="AH97" s="160">
        <v>240</v>
      </c>
      <c r="AI97" s="188">
        <v>0.20495050039999996</v>
      </c>
      <c r="AJ97" s="11">
        <v>1.5E-3</v>
      </c>
      <c r="AK97" s="11">
        <v>0</v>
      </c>
      <c r="AL97" s="11">
        <v>0.3629</v>
      </c>
      <c r="AM97" s="37">
        <v>0.46389999999999998</v>
      </c>
      <c r="AN97" s="32" t="s">
        <v>75</v>
      </c>
      <c r="AO97" s="32">
        <v>3.533790274E-3</v>
      </c>
      <c r="AP97" s="32">
        <v>0.91359036519999992</v>
      </c>
      <c r="AQ97" s="38">
        <v>1.0356595001</v>
      </c>
      <c r="AR97" s="39" t="s">
        <v>75</v>
      </c>
      <c r="AS97" s="39" t="s">
        <v>75</v>
      </c>
      <c r="AT97" s="39">
        <v>1.6609530000000001E-2</v>
      </c>
      <c r="AU97" s="246">
        <v>2.24719E-2</v>
      </c>
    </row>
    <row r="98" spans="2:48" x14ac:dyDescent="0.2">
      <c r="B98" s="171"/>
      <c r="C98" s="2">
        <v>3</v>
      </c>
      <c r="D98" s="11" t="s">
        <v>249</v>
      </c>
      <c r="E98" s="11">
        <v>17</v>
      </c>
      <c r="F98" s="11">
        <v>241</v>
      </c>
      <c r="G98" s="11" t="s">
        <v>250</v>
      </c>
      <c r="H98" s="11">
        <v>-45</v>
      </c>
      <c r="I98" s="11">
        <v>0.15</v>
      </c>
      <c r="J98" s="11">
        <v>0</v>
      </c>
      <c r="K98" s="256" t="s">
        <v>65</v>
      </c>
      <c r="L98" s="55"/>
      <c r="M98" s="160">
        <v>241</v>
      </c>
      <c r="N98" s="105">
        <v>7.0000000000000007E-2</v>
      </c>
      <c r="O98" s="32">
        <v>1.0449999999999999</v>
      </c>
      <c r="P98" s="85">
        <v>16</v>
      </c>
      <c r="Q98" s="36">
        <f t="shared" si="1"/>
        <v>1002.1748586341887</v>
      </c>
      <c r="R98" s="53">
        <v>9.1617000000000004E-2</v>
      </c>
      <c r="S98" s="35">
        <v>1.0146999999999999</v>
      </c>
      <c r="T98" s="35">
        <v>0.99585000000000001</v>
      </c>
      <c r="U98" s="35">
        <v>1.024</v>
      </c>
      <c r="V98" s="32">
        <v>0.57999999999999996</v>
      </c>
      <c r="W98" s="32">
        <v>0.20348000000000002</v>
      </c>
      <c r="X98" s="33">
        <v>1.0117999999999998</v>
      </c>
      <c r="Y98" s="32">
        <v>8.8247999999999993E-2</v>
      </c>
      <c r="Z98" s="35">
        <v>1.0065</v>
      </c>
      <c r="AA98" s="35">
        <v>0.98816000000000004</v>
      </c>
      <c r="AB98" s="35">
        <v>1.0503</v>
      </c>
      <c r="AC98" s="32">
        <v>0.55900000000000005</v>
      </c>
      <c r="AD98" s="32">
        <v>0.19458000000000003</v>
      </c>
      <c r="AE98" s="35">
        <v>1.0058399999999998</v>
      </c>
      <c r="AF98" s="231">
        <v>942</v>
      </c>
      <c r="AG98" s="147"/>
      <c r="AH98" s="160">
        <v>241</v>
      </c>
      <c r="AI98" s="188">
        <v>0.16320792919999999</v>
      </c>
      <c r="AJ98" s="11">
        <v>0</v>
      </c>
      <c r="AK98" s="11">
        <v>0</v>
      </c>
      <c r="AL98" s="11">
        <v>7.0999999999999994E-2</v>
      </c>
      <c r="AM98" s="37">
        <v>0.1149</v>
      </c>
      <c r="AN98" s="32" t="s">
        <v>75</v>
      </c>
      <c r="AO98" s="32">
        <v>0.26435414099999999</v>
      </c>
      <c r="AP98" s="32">
        <v>0.75430945000000005</v>
      </c>
      <c r="AQ98" s="38" t="s">
        <v>75</v>
      </c>
      <c r="AR98" s="39" t="s">
        <v>75</v>
      </c>
      <c r="AS98" s="39" t="s">
        <v>75</v>
      </c>
      <c r="AT98" s="39">
        <v>1.2196729999999999E-2</v>
      </c>
      <c r="AU98" s="246">
        <v>1.6121120000000003E-2</v>
      </c>
    </row>
    <row r="99" spans="2:48" x14ac:dyDescent="0.2">
      <c r="B99" s="171"/>
      <c r="C99" s="2">
        <v>3</v>
      </c>
      <c r="D99" s="11" t="s">
        <v>251</v>
      </c>
      <c r="E99" s="11">
        <v>28</v>
      </c>
      <c r="F99" s="11">
        <v>242</v>
      </c>
      <c r="G99" s="11" t="s">
        <v>252</v>
      </c>
      <c r="H99" s="11">
        <v>-45</v>
      </c>
      <c r="I99" s="11">
        <v>0.15</v>
      </c>
      <c r="J99" s="11">
        <v>0</v>
      </c>
      <c r="K99" s="256" t="s">
        <v>68</v>
      </c>
      <c r="L99" s="55"/>
      <c r="M99" s="160">
        <v>242</v>
      </c>
      <c r="N99" s="105">
        <v>0.1</v>
      </c>
      <c r="O99" s="32">
        <v>1.76</v>
      </c>
      <c r="P99" s="85">
        <v>27</v>
      </c>
      <c r="Q99" s="36">
        <f t="shared" si="1"/>
        <v>1004.1322314049585</v>
      </c>
      <c r="R99" s="53">
        <v>0.12894</v>
      </c>
      <c r="S99" s="35">
        <v>1.4416</v>
      </c>
      <c r="T99" s="35">
        <v>1.3746</v>
      </c>
      <c r="U99" s="35">
        <v>1.7067000000000001</v>
      </c>
      <c r="V99" s="32">
        <v>0.66300000000000003</v>
      </c>
      <c r="W99" s="32">
        <v>0.26888000000000001</v>
      </c>
      <c r="X99" s="33">
        <v>1.4196</v>
      </c>
      <c r="Y99" s="32">
        <v>0.12617</v>
      </c>
      <c r="Z99" s="35">
        <v>1.4592000000000001</v>
      </c>
      <c r="AA99" s="35">
        <v>1.3866000000000001</v>
      </c>
      <c r="AB99" s="35">
        <v>1.7067000000000001</v>
      </c>
      <c r="AC99" s="32">
        <v>0.51600000000000001</v>
      </c>
      <c r="AD99" s="32">
        <v>0.24022000000000002</v>
      </c>
      <c r="AE99" s="35">
        <v>1.4368000000000003</v>
      </c>
      <c r="AF99" s="231">
        <v>1192</v>
      </c>
      <c r="AG99" s="147"/>
      <c r="AH99" s="160">
        <v>242</v>
      </c>
      <c r="AI99" s="188">
        <v>0.25576791519999997</v>
      </c>
      <c r="AJ99" s="11">
        <v>5.4199999999999998E-2</v>
      </c>
      <c r="AK99" s="11">
        <v>2.9600000000000001E-2</v>
      </c>
      <c r="AL99" s="11">
        <v>1.4103000000000001</v>
      </c>
      <c r="AM99" s="37">
        <v>1.2354000000000001</v>
      </c>
      <c r="AN99" s="32">
        <v>0.79652399460000001</v>
      </c>
      <c r="AO99" s="32" t="s">
        <v>75</v>
      </c>
      <c r="AP99" s="32">
        <v>1.1290904720000001</v>
      </c>
      <c r="AQ99" s="38">
        <v>1.3086655619999998</v>
      </c>
      <c r="AR99" s="39">
        <v>8.7068100000000006E-3</v>
      </c>
      <c r="AS99" s="39">
        <v>1.77778E-2</v>
      </c>
      <c r="AT99" s="39">
        <v>2.2586760000000001E-2</v>
      </c>
      <c r="AU99" s="246">
        <v>3.0695E-2</v>
      </c>
    </row>
    <row r="100" spans="2:48" x14ac:dyDescent="0.2">
      <c r="B100" s="171"/>
      <c r="C100" s="2">
        <v>3</v>
      </c>
      <c r="D100" s="11" t="s">
        <v>253</v>
      </c>
      <c r="E100" s="11">
        <v>20</v>
      </c>
      <c r="F100" s="11">
        <v>243</v>
      </c>
      <c r="G100" s="11" t="s">
        <v>254</v>
      </c>
      <c r="H100" s="11">
        <v>-45</v>
      </c>
      <c r="I100" s="11">
        <v>0.15</v>
      </c>
      <c r="J100" s="11">
        <v>0</v>
      </c>
      <c r="K100" s="256" t="s">
        <v>71</v>
      </c>
      <c r="L100" s="55"/>
      <c r="M100" s="160">
        <v>243</v>
      </c>
      <c r="N100" s="105">
        <v>0.1</v>
      </c>
      <c r="O100" s="32">
        <v>1.2430000000000001</v>
      </c>
      <c r="P100" s="85">
        <v>19</v>
      </c>
      <c r="Q100" s="36">
        <f t="shared" si="1"/>
        <v>1000.5119578731806</v>
      </c>
      <c r="R100" s="53">
        <v>0.12834999999999999</v>
      </c>
      <c r="S100" s="35">
        <v>1.1617</v>
      </c>
      <c r="T100" s="35">
        <v>1.1308</v>
      </c>
      <c r="U100" s="35">
        <v>1.2412000000000001</v>
      </c>
      <c r="V100" s="32">
        <v>0.55300000000000005</v>
      </c>
      <c r="W100" s="32">
        <v>0.23583999999999999</v>
      </c>
      <c r="X100" s="33">
        <v>1.1516</v>
      </c>
      <c r="Y100" s="32">
        <v>0.12046</v>
      </c>
      <c r="Z100" s="35">
        <v>1.1580999999999999</v>
      </c>
      <c r="AA100" s="35">
        <v>1.1267</v>
      </c>
      <c r="AB100" s="35">
        <v>1.2412000000000001</v>
      </c>
      <c r="AC100" s="32">
        <v>0.47599999999999998</v>
      </c>
      <c r="AD100" s="32">
        <v>0.24455999999999997</v>
      </c>
      <c r="AE100" s="35">
        <v>1.1374</v>
      </c>
      <c r="AF100" s="231">
        <v>1006</v>
      </c>
      <c r="AG100" s="147"/>
      <c r="AH100" s="160">
        <v>243</v>
      </c>
      <c r="AI100" s="188">
        <v>0.20132071159999998</v>
      </c>
      <c r="AJ100" s="11">
        <v>1.6999999999999999E-3</v>
      </c>
      <c r="AK100" s="11">
        <v>3.3999999999999998E-3</v>
      </c>
      <c r="AL100" s="11">
        <v>0.56799999999999995</v>
      </c>
      <c r="AM100" s="37">
        <v>0.72460000000000002</v>
      </c>
      <c r="AN100" s="32" t="s">
        <v>75</v>
      </c>
      <c r="AO100" s="32" t="s">
        <v>75</v>
      </c>
      <c r="AP100" s="32">
        <v>0.99791555559999989</v>
      </c>
      <c r="AQ100" s="38">
        <v>1.0868481640000001</v>
      </c>
      <c r="AR100" s="39" t="s">
        <v>75</v>
      </c>
      <c r="AS100" s="39">
        <v>3.4367770000000002E-3</v>
      </c>
      <c r="AT100" s="39">
        <v>1.8412310000000001E-2</v>
      </c>
      <c r="AU100" s="246">
        <v>2.51311E-2</v>
      </c>
      <c r="AV100" s="86" t="s">
        <v>255</v>
      </c>
    </row>
    <row r="101" spans="2:48" x14ac:dyDescent="0.2">
      <c r="B101" s="171"/>
      <c r="C101" s="2">
        <v>3</v>
      </c>
      <c r="D101" s="11" t="s">
        <v>256</v>
      </c>
      <c r="E101" s="11">
        <v>34</v>
      </c>
      <c r="F101" s="11">
        <v>244</v>
      </c>
      <c r="G101" s="11" t="s">
        <v>257</v>
      </c>
      <c r="H101" s="11">
        <v>-45</v>
      </c>
      <c r="I101" s="11">
        <v>0.15</v>
      </c>
      <c r="J101" s="11">
        <v>0</v>
      </c>
      <c r="K101" s="256" t="s">
        <v>74</v>
      </c>
      <c r="L101" s="55"/>
      <c r="M101" s="160">
        <v>244</v>
      </c>
      <c r="N101" s="105">
        <v>0.15</v>
      </c>
      <c r="O101" s="32">
        <v>2.1560000000000001</v>
      </c>
      <c r="P101" s="85">
        <v>33</v>
      </c>
      <c r="Q101" s="36">
        <f t="shared" si="1"/>
        <v>1001.855287569573</v>
      </c>
      <c r="R101" s="53">
        <v>0.17344000000000001</v>
      </c>
      <c r="S101" s="35">
        <v>1.677</v>
      </c>
      <c r="T101" s="35">
        <v>1.5596000000000001</v>
      </c>
      <c r="U101" s="35">
        <v>2.1558000000000002</v>
      </c>
      <c r="V101" s="32">
        <v>0.63500000000000001</v>
      </c>
      <c r="W101" s="32">
        <v>0.32175999999999999</v>
      </c>
      <c r="X101" s="33">
        <v>1.5542000000000002</v>
      </c>
      <c r="Y101" s="32">
        <v>0.17757000000000001</v>
      </c>
      <c r="Z101" s="35">
        <v>1.7149000000000001</v>
      </c>
      <c r="AA101" s="35">
        <v>1.6</v>
      </c>
      <c r="AB101" s="35">
        <v>2.1558000000000002</v>
      </c>
      <c r="AC101" s="32">
        <v>0.436</v>
      </c>
      <c r="AD101" s="32">
        <v>0.30706</v>
      </c>
      <c r="AE101" s="35">
        <v>1.6732</v>
      </c>
      <c r="AF101" s="231">
        <v>1301</v>
      </c>
      <c r="AG101" s="147"/>
      <c r="AH101" s="160">
        <v>244</v>
      </c>
      <c r="AI101" s="188">
        <v>0.34469774079999999</v>
      </c>
      <c r="AJ101" s="11">
        <v>0.43509999999999999</v>
      </c>
      <c r="AK101" s="11">
        <v>0.82179999999999997</v>
      </c>
      <c r="AL101" s="11">
        <v>3.3877000000000002</v>
      </c>
      <c r="AM101" s="37">
        <v>3.3755999999999999</v>
      </c>
      <c r="AN101" s="32">
        <v>1.8808500047999999</v>
      </c>
      <c r="AO101" s="32">
        <v>1.0733226047999997</v>
      </c>
      <c r="AP101" s="32">
        <v>1.3164778656</v>
      </c>
      <c r="AQ101" s="38">
        <v>1.5134167239999998</v>
      </c>
      <c r="AR101" s="39">
        <v>1.6899440000000002E-2</v>
      </c>
      <c r="AS101" s="39">
        <v>3.2334500000000002E-2</v>
      </c>
      <c r="AT101" s="39">
        <v>3.3122200000000004E-2</v>
      </c>
      <c r="AU101" s="246">
        <v>5.1217200000000004E-2</v>
      </c>
    </row>
    <row r="102" spans="2:48" x14ac:dyDescent="0.2">
      <c r="B102" s="257"/>
      <c r="C102" s="59">
        <v>3</v>
      </c>
      <c r="D102" s="68" t="s">
        <v>258</v>
      </c>
      <c r="E102" s="68">
        <v>25</v>
      </c>
      <c r="F102" s="68">
        <v>245</v>
      </c>
      <c r="G102" s="68" t="s">
        <v>259</v>
      </c>
      <c r="H102" s="68">
        <v>-45</v>
      </c>
      <c r="I102" s="68">
        <v>0.15</v>
      </c>
      <c r="J102" s="68">
        <v>0</v>
      </c>
      <c r="K102" s="258" t="s">
        <v>78</v>
      </c>
      <c r="L102" s="55"/>
      <c r="M102" s="268">
        <v>245</v>
      </c>
      <c r="N102" s="65">
        <v>0.15</v>
      </c>
      <c r="O102" s="66">
        <v>1.5289999999999999</v>
      </c>
      <c r="P102" s="91">
        <v>24</v>
      </c>
      <c r="Q102" s="92">
        <f t="shared" si="1"/>
        <v>1027.4094773767761</v>
      </c>
      <c r="R102" s="119">
        <v>0.14018</v>
      </c>
      <c r="S102" s="65">
        <v>1.4106000000000001</v>
      </c>
      <c r="T102" s="65">
        <v>1.3577999999999999</v>
      </c>
      <c r="U102" s="65">
        <v>1.5753999999999999</v>
      </c>
      <c r="V102" s="66">
        <v>0.61699999999999999</v>
      </c>
      <c r="W102" s="66">
        <v>0.28026000000000001</v>
      </c>
      <c r="X102" s="67">
        <v>1.3482000000000001</v>
      </c>
      <c r="Y102" s="66">
        <v>0.13813</v>
      </c>
      <c r="Z102" s="65">
        <v>1.4206000000000001</v>
      </c>
      <c r="AA102" s="65">
        <v>1.3653</v>
      </c>
      <c r="AB102" s="65">
        <v>1.5753999999999999</v>
      </c>
      <c r="AC102" s="66">
        <v>0.45400000000000001</v>
      </c>
      <c r="AD102" s="66">
        <v>0.27552000000000004</v>
      </c>
      <c r="AE102" s="65">
        <v>1.3772000000000002</v>
      </c>
      <c r="AF102" s="272">
        <v>1076</v>
      </c>
      <c r="AG102" s="147"/>
      <c r="AH102" s="268">
        <v>245</v>
      </c>
      <c r="AI102" s="190">
        <v>0.25758280959999991</v>
      </c>
      <c r="AJ102" s="68">
        <v>5.45E-2</v>
      </c>
      <c r="AK102" s="68">
        <v>5.1700000000000003E-2</v>
      </c>
      <c r="AL102" s="68">
        <v>1.5261</v>
      </c>
      <c r="AM102" s="69">
        <v>1.5732999999999999</v>
      </c>
      <c r="AN102" s="66">
        <v>0.6987570594000001</v>
      </c>
      <c r="AO102" s="66">
        <v>0.71067122560000007</v>
      </c>
      <c r="AP102" s="66">
        <v>1.2836847360000001</v>
      </c>
      <c r="AQ102" s="70" t="s">
        <v>75</v>
      </c>
      <c r="AR102" s="71">
        <v>7.1283000000000006E-3</v>
      </c>
      <c r="AS102" s="71">
        <v>1.4448840000000001E-2</v>
      </c>
      <c r="AT102" s="71">
        <v>2.412386E-2</v>
      </c>
      <c r="AU102" s="248">
        <v>3.1685100000000001E-2</v>
      </c>
    </row>
    <row r="103" spans="2:48" x14ac:dyDescent="0.2">
      <c r="B103" s="171" t="s">
        <v>260</v>
      </c>
      <c r="C103" s="2">
        <v>3</v>
      </c>
      <c r="D103" s="11" t="s">
        <v>261</v>
      </c>
      <c r="E103" s="11">
        <v>24</v>
      </c>
      <c r="F103" s="11">
        <v>228</v>
      </c>
      <c r="G103" s="11" t="s">
        <v>262</v>
      </c>
      <c r="H103" s="11">
        <v>-45</v>
      </c>
      <c r="I103" s="11">
        <v>0.3</v>
      </c>
      <c r="J103" s="11">
        <v>0</v>
      </c>
      <c r="K103" s="256" t="s">
        <v>62</v>
      </c>
      <c r="L103" s="55"/>
      <c r="M103" s="160">
        <v>228</v>
      </c>
      <c r="N103" s="105">
        <v>7.0000000000000007E-2</v>
      </c>
      <c r="O103" s="32">
        <v>1.474</v>
      </c>
      <c r="P103" s="85">
        <v>23</v>
      </c>
      <c r="Q103" s="36">
        <f t="shared" si="1"/>
        <v>1021.3395830763537</v>
      </c>
      <c r="R103" s="53">
        <v>9.6475000000000005E-2</v>
      </c>
      <c r="S103" s="35">
        <v>1.3052999999999999</v>
      </c>
      <c r="T103" s="35">
        <v>1.2622</v>
      </c>
      <c r="U103" s="35">
        <v>1.3653</v>
      </c>
      <c r="V103" s="32">
        <v>0.60799999999999998</v>
      </c>
      <c r="W103" s="32">
        <v>0.22732000000000002</v>
      </c>
      <c r="X103" s="33">
        <v>1.2432000000000001</v>
      </c>
      <c r="Y103" s="32">
        <v>8.8009000000000004E-2</v>
      </c>
      <c r="Z103" s="35">
        <v>1.296</v>
      </c>
      <c r="AA103" s="35">
        <v>1.2498</v>
      </c>
      <c r="AB103" s="35">
        <v>1.4124000000000001</v>
      </c>
      <c r="AC103" s="32">
        <v>0.628</v>
      </c>
      <c r="AD103" s="32">
        <v>0.20455999999999999</v>
      </c>
      <c r="AE103" s="35">
        <v>1.2442</v>
      </c>
      <c r="AF103" s="231">
        <v>1082</v>
      </c>
      <c r="AG103" s="147"/>
      <c r="AH103" s="160">
        <v>228</v>
      </c>
      <c r="AI103" s="188">
        <v>0.22672960479999998</v>
      </c>
      <c r="AJ103" s="11">
        <v>0</v>
      </c>
      <c r="AK103" s="11">
        <v>0</v>
      </c>
      <c r="AL103" s="11">
        <v>0.36149999999999999</v>
      </c>
      <c r="AM103" s="37">
        <v>0.4083</v>
      </c>
      <c r="AN103" s="32" t="s">
        <v>75</v>
      </c>
      <c r="AO103" s="32" t="s">
        <v>75</v>
      </c>
      <c r="AP103" s="32">
        <v>0.79647204520000003</v>
      </c>
      <c r="AQ103" s="38">
        <v>0.96314284490000002</v>
      </c>
      <c r="AR103" s="39" t="s">
        <v>75</v>
      </c>
      <c r="AS103" s="39">
        <v>8.2957799999999991E-3</v>
      </c>
      <c r="AT103" s="39">
        <v>1.707761E-2</v>
      </c>
      <c r="AU103" s="246">
        <v>2.47076E-2</v>
      </c>
      <c r="AV103" s="102" t="s">
        <v>330</v>
      </c>
    </row>
    <row r="104" spans="2:48" x14ac:dyDescent="0.2">
      <c r="B104" s="171"/>
      <c r="C104" s="2">
        <v>3</v>
      </c>
      <c r="D104" s="11" t="s">
        <v>263</v>
      </c>
      <c r="E104" s="11">
        <v>17</v>
      </c>
      <c r="F104" s="11">
        <v>229</v>
      </c>
      <c r="G104" s="11" t="s">
        <v>264</v>
      </c>
      <c r="H104" s="11">
        <v>-45</v>
      </c>
      <c r="I104" s="11">
        <v>0.3</v>
      </c>
      <c r="J104" s="11">
        <v>0</v>
      </c>
      <c r="K104" s="256" t="s">
        <v>65</v>
      </c>
      <c r="L104" s="55"/>
      <c r="M104" s="160">
        <v>229</v>
      </c>
      <c r="N104" s="105">
        <v>7.0000000000000007E-2</v>
      </c>
      <c r="O104" s="32">
        <v>1.0449999999999999</v>
      </c>
      <c r="P104" s="85">
        <v>16</v>
      </c>
      <c r="Q104" s="36">
        <f t="shared" si="1"/>
        <v>1002.1748586341887</v>
      </c>
      <c r="R104" s="53">
        <v>8.5097000000000006E-2</v>
      </c>
      <c r="S104" s="35">
        <v>1.0533999999999999</v>
      </c>
      <c r="T104" s="35">
        <v>1.0330999999999999</v>
      </c>
      <c r="U104" s="35">
        <v>1.107</v>
      </c>
      <c r="V104" s="32">
        <v>0.55100000000000005</v>
      </c>
      <c r="W104" s="32">
        <v>0.20621999999999999</v>
      </c>
      <c r="X104" s="33">
        <v>1.0303999999999998</v>
      </c>
      <c r="Y104" s="32">
        <v>8.1030000000000005E-2</v>
      </c>
      <c r="Z104" s="35">
        <v>1.0409999999999999</v>
      </c>
      <c r="AA104" s="35">
        <v>1.0195000000000001</v>
      </c>
      <c r="AB104" s="35">
        <v>1.0503</v>
      </c>
      <c r="AC104" s="32">
        <v>0.54400000000000004</v>
      </c>
      <c r="AD104" s="32">
        <v>0.19385999999999998</v>
      </c>
      <c r="AE104" s="35">
        <v>1.0227999999999999</v>
      </c>
      <c r="AF104" s="231">
        <v>919</v>
      </c>
      <c r="AG104" s="147"/>
      <c r="AH104" s="160">
        <v>229</v>
      </c>
      <c r="AI104" s="188">
        <v>0.17409729559999998</v>
      </c>
      <c r="AJ104" s="11">
        <v>0</v>
      </c>
      <c r="AK104" s="11">
        <v>0</v>
      </c>
      <c r="AL104" s="11">
        <v>7.7299999999999994E-2</v>
      </c>
      <c r="AM104" s="37">
        <v>9.1899999999999996E-2</v>
      </c>
      <c r="AN104" s="32" t="s">
        <v>75</v>
      </c>
      <c r="AO104" s="32">
        <v>7.2649773200000003E-2</v>
      </c>
      <c r="AP104" s="32">
        <v>0.70277738920000021</v>
      </c>
      <c r="AQ104" s="38" t="s">
        <v>75</v>
      </c>
      <c r="AR104" s="39">
        <v>1.5356435E-2</v>
      </c>
      <c r="AS104" s="39">
        <v>1.8956529999999999E-2</v>
      </c>
      <c r="AT104" s="39" t="s">
        <v>75</v>
      </c>
      <c r="AU104" s="246" t="s">
        <v>75</v>
      </c>
    </row>
    <row r="105" spans="2:48" x14ac:dyDescent="0.2">
      <c r="B105" s="171"/>
      <c r="C105" s="2">
        <v>3</v>
      </c>
      <c r="D105" s="11" t="s">
        <v>265</v>
      </c>
      <c r="E105" s="11">
        <v>28</v>
      </c>
      <c r="F105" s="11">
        <v>230</v>
      </c>
      <c r="G105" s="11" t="s">
        <v>266</v>
      </c>
      <c r="H105" s="11">
        <v>-45</v>
      </c>
      <c r="I105" s="11">
        <v>0.3</v>
      </c>
      <c r="J105" s="11">
        <v>0</v>
      </c>
      <c r="K105" s="256" t="s">
        <v>68</v>
      </c>
      <c r="L105" s="55"/>
      <c r="M105" s="160">
        <v>230</v>
      </c>
      <c r="N105" s="105">
        <v>0.1</v>
      </c>
      <c r="O105" s="32">
        <v>1.76</v>
      </c>
      <c r="P105" s="85">
        <v>27</v>
      </c>
      <c r="Q105" s="36">
        <f t="shared" si="1"/>
        <v>1004.1322314049585</v>
      </c>
      <c r="R105" s="53">
        <v>0.13116</v>
      </c>
      <c r="S105" s="35">
        <v>1.4739</v>
      </c>
      <c r="T105" s="35">
        <v>1.4097999999999999</v>
      </c>
      <c r="U105" s="35">
        <v>1.7808999999999999</v>
      </c>
      <c r="V105" s="32">
        <v>0.64800000000000002</v>
      </c>
      <c r="W105" s="32">
        <v>0.26885999999999999</v>
      </c>
      <c r="X105" s="33">
        <v>1.4032</v>
      </c>
      <c r="Y105" s="32">
        <v>0.12579000000000001</v>
      </c>
      <c r="Z105" s="35">
        <v>1.4910000000000001</v>
      </c>
      <c r="AA105" s="35">
        <v>1.4207000000000001</v>
      </c>
      <c r="AB105" s="35">
        <v>1.7808999999999999</v>
      </c>
      <c r="AC105" s="32">
        <v>0.57799999999999996</v>
      </c>
      <c r="AD105" s="32">
        <v>0.25206000000000006</v>
      </c>
      <c r="AE105" s="35">
        <v>1.4312</v>
      </c>
      <c r="AF105" s="231">
        <v>1171</v>
      </c>
      <c r="AG105" s="147"/>
      <c r="AH105" s="160">
        <v>230</v>
      </c>
      <c r="AI105" s="188">
        <v>0.2884360144</v>
      </c>
      <c r="AJ105" s="11">
        <v>1.8499999999999999E-2</v>
      </c>
      <c r="AK105" s="11">
        <v>6.5299999999999997E-2</v>
      </c>
      <c r="AL105" s="11">
        <v>1.2869999999999999</v>
      </c>
      <c r="AM105" s="37">
        <v>1.5618000000000001</v>
      </c>
      <c r="AN105" s="32">
        <v>1.8097485990000002</v>
      </c>
      <c r="AO105" s="32">
        <v>0.86504491700000008</v>
      </c>
      <c r="AP105" s="32">
        <v>1.1478274848000001</v>
      </c>
      <c r="AQ105" s="38">
        <v>1.3385236143999999</v>
      </c>
      <c r="AR105" s="39">
        <v>1.0858121E-2</v>
      </c>
      <c r="AS105" s="39">
        <v>1.661265E-2</v>
      </c>
      <c r="AT105" s="39">
        <v>2.4894360000000001E-2</v>
      </c>
      <c r="AU105" s="246">
        <v>3.7781099999999998E-2</v>
      </c>
    </row>
    <row r="106" spans="2:48" x14ac:dyDescent="0.2">
      <c r="B106" s="171"/>
      <c r="C106" s="2">
        <v>3</v>
      </c>
      <c r="D106" s="11" t="s">
        <v>267</v>
      </c>
      <c r="E106" s="11">
        <v>20</v>
      </c>
      <c r="F106" s="11">
        <v>231</v>
      </c>
      <c r="G106" s="11" t="s">
        <v>268</v>
      </c>
      <c r="H106" s="11">
        <v>-45</v>
      </c>
      <c r="I106" s="11">
        <v>0.3</v>
      </c>
      <c r="J106" s="11">
        <v>0</v>
      </c>
      <c r="K106" s="256" t="s">
        <v>71</v>
      </c>
      <c r="L106" s="55"/>
      <c r="M106" s="160">
        <v>231</v>
      </c>
      <c r="N106" s="105">
        <v>0.1</v>
      </c>
      <c r="O106" s="32">
        <v>1.2430000000000001</v>
      </c>
      <c r="P106" s="85">
        <v>19</v>
      </c>
      <c r="Q106" s="36">
        <f t="shared" si="1"/>
        <v>1000.5119578731806</v>
      </c>
      <c r="R106" s="100">
        <v>0.12617999999999999</v>
      </c>
      <c r="S106" s="35">
        <v>1.2</v>
      </c>
      <c r="T106" s="35">
        <v>1.1672</v>
      </c>
      <c r="U106" s="35">
        <v>1.3212999999999999</v>
      </c>
      <c r="V106" s="32">
        <v>0.55100000000000005</v>
      </c>
      <c r="W106" s="32">
        <v>0.26935999999999999</v>
      </c>
      <c r="X106" s="33">
        <v>1.1717999999999997</v>
      </c>
      <c r="Y106" s="32">
        <v>0.11694</v>
      </c>
      <c r="Z106" s="35">
        <v>1.18</v>
      </c>
      <c r="AA106" s="35">
        <v>1.1471</v>
      </c>
      <c r="AB106" s="35">
        <v>1.3212999999999999</v>
      </c>
      <c r="AC106" s="32">
        <v>0.52300000000000002</v>
      </c>
      <c r="AD106" s="32">
        <v>0.25153999999999999</v>
      </c>
      <c r="AE106" s="35">
        <v>1.1558000000000002</v>
      </c>
      <c r="AF106" s="231">
        <v>990</v>
      </c>
      <c r="AG106" s="147"/>
      <c r="AH106" s="160">
        <v>231</v>
      </c>
      <c r="AI106" s="188">
        <v>0.24669344319999992</v>
      </c>
      <c r="AJ106" s="11">
        <v>3.3999999999999998E-3</v>
      </c>
      <c r="AK106" s="11">
        <v>1.6999999999999999E-3</v>
      </c>
      <c r="AL106" s="11">
        <v>0.5474</v>
      </c>
      <c r="AM106" s="37">
        <v>0.58179999999999998</v>
      </c>
      <c r="AN106" s="32" t="s">
        <v>75</v>
      </c>
      <c r="AO106" s="32">
        <v>0.81297561619999992</v>
      </c>
      <c r="AP106" s="32">
        <v>0.90422089960000007</v>
      </c>
      <c r="AQ106" s="38">
        <v>1.1124422776</v>
      </c>
      <c r="AR106" s="39" t="s">
        <v>75</v>
      </c>
      <c r="AS106" s="39">
        <v>9.1623899999999994E-3</v>
      </c>
      <c r="AT106" s="39">
        <v>1.8840539999999999E-2</v>
      </c>
      <c r="AU106" s="246">
        <v>2.5782899999999997E-2</v>
      </c>
    </row>
    <row r="107" spans="2:48" x14ac:dyDescent="0.2">
      <c r="B107" s="171"/>
      <c r="C107" s="2">
        <v>3</v>
      </c>
      <c r="D107" s="11" t="s">
        <v>269</v>
      </c>
      <c r="E107" s="11">
        <v>34</v>
      </c>
      <c r="F107" s="11">
        <v>232</v>
      </c>
      <c r="G107" s="11" t="s">
        <v>270</v>
      </c>
      <c r="H107" s="11">
        <v>-45</v>
      </c>
      <c r="I107" s="11">
        <v>0.3</v>
      </c>
      <c r="J107" s="11">
        <v>0</v>
      </c>
      <c r="K107" s="256" t="s">
        <v>74</v>
      </c>
      <c r="L107" s="55"/>
      <c r="M107" s="160">
        <v>232</v>
      </c>
      <c r="N107" s="105">
        <v>0.15</v>
      </c>
      <c r="O107" s="32">
        <v>2.1560000000000001</v>
      </c>
      <c r="P107" s="85">
        <v>33</v>
      </c>
      <c r="Q107" s="36">
        <f t="shared" si="1"/>
        <v>1001.855287569573</v>
      </c>
      <c r="R107" s="32">
        <v>0.16918</v>
      </c>
      <c r="S107" s="35">
        <v>1.6953</v>
      </c>
      <c r="T107" s="35">
        <v>1.5825</v>
      </c>
      <c r="U107" s="35">
        <v>2.1558000000000002</v>
      </c>
      <c r="V107" s="32">
        <v>0.66500000000000004</v>
      </c>
      <c r="W107" s="32">
        <v>0.35765999999999998</v>
      </c>
      <c r="X107" s="33">
        <v>1.6461999999999999</v>
      </c>
      <c r="Y107" s="32">
        <v>0.17738000000000001</v>
      </c>
      <c r="Z107" s="35">
        <v>1.7273000000000001</v>
      </c>
      <c r="AA107" s="35">
        <v>1.6138999999999999</v>
      </c>
      <c r="AB107" s="35">
        <v>2.1558000000000002</v>
      </c>
      <c r="AC107" s="32">
        <v>0.46200000000000002</v>
      </c>
      <c r="AD107" s="32">
        <v>0.32442000000000004</v>
      </c>
      <c r="AE107" s="35">
        <v>1.698</v>
      </c>
      <c r="AF107" s="231">
        <v>1252</v>
      </c>
      <c r="AG107" s="147"/>
      <c r="AH107" s="160">
        <v>232</v>
      </c>
      <c r="AI107" s="188">
        <v>0.37918073439999994</v>
      </c>
      <c r="AJ107" s="11">
        <v>0.41389999999999999</v>
      </c>
      <c r="AK107" s="11">
        <v>1.0034000000000001</v>
      </c>
      <c r="AL107" s="11">
        <v>3.6646999999999998</v>
      </c>
      <c r="AM107" s="37">
        <v>4.1455000000000002</v>
      </c>
      <c r="AN107" s="32">
        <v>1.9164016176000001</v>
      </c>
      <c r="AO107" s="32">
        <v>1.1727276335999999</v>
      </c>
      <c r="AP107" s="32">
        <v>1.3773793920000001</v>
      </c>
      <c r="AQ107" s="38">
        <v>1.5603397022999999</v>
      </c>
      <c r="AR107" s="39">
        <v>1.974623E-2</v>
      </c>
      <c r="AS107" s="39">
        <v>3.0791900000000001E-2</v>
      </c>
      <c r="AT107" s="39">
        <v>3.3001809999999999E-2</v>
      </c>
      <c r="AU107" s="246">
        <v>5.3043399999999997E-2</v>
      </c>
    </row>
    <row r="108" spans="2:48" ht="13.5" thickBot="1" x14ac:dyDescent="0.25">
      <c r="B108" s="259"/>
      <c r="C108" s="10">
        <v>3</v>
      </c>
      <c r="D108" s="41" t="s">
        <v>271</v>
      </c>
      <c r="E108" s="41">
        <v>25</v>
      </c>
      <c r="F108" s="41">
        <v>233</v>
      </c>
      <c r="G108" s="41" t="s">
        <v>272</v>
      </c>
      <c r="H108" s="41">
        <v>-45</v>
      </c>
      <c r="I108" s="41">
        <v>0.3</v>
      </c>
      <c r="J108" s="41">
        <v>0</v>
      </c>
      <c r="K108" s="260" t="s">
        <v>78</v>
      </c>
      <c r="L108" s="55"/>
      <c r="M108" s="269">
        <v>233</v>
      </c>
      <c r="N108" s="105">
        <v>0.15</v>
      </c>
      <c r="O108" s="32">
        <v>1.5289999999999999</v>
      </c>
      <c r="P108" s="85">
        <v>24</v>
      </c>
      <c r="Q108" s="36">
        <f t="shared" si="1"/>
        <v>1027.4094773767761</v>
      </c>
      <c r="R108" s="46">
        <v>0.15026</v>
      </c>
      <c r="S108" s="45">
        <v>1.4313</v>
      </c>
      <c r="T108" s="45">
        <v>1.3794</v>
      </c>
      <c r="U108" s="45">
        <v>1.5169999999999999</v>
      </c>
      <c r="V108" s="46">
        <v>0.54700000000000004</v>
      </c>
      <c r="W108" s="46">
        <v>0.28955999999999998</v>
      </c>
      <c r="X108" s="47">
        <v>1.3852</v>
      </c>
      <c r="Y108" s="46">
        <v>0.13017999999999999</v>
      </c>
      <c r="Z108" s="45">
        <v>1.4285000000000001</v>
      </c>
      <c r="AA108" s="45">
        <v>1.3705000000000001</v>
      </c>
      <c r="AB108" s="45">
        <v>1.4629000000000001</v>
      </c>
      <c r="AC108" s="46">
        <v>0.52</v>
      </c>
      <c r="AD108" s="46">
        <v>0.27022000000000002</v>
      </c>
      <c r="AE108" s="45">
        <v>1.3828</v>
      </c>
      <c r="AF108" s="230">
        <v>1057</v>
      </c>
      <c r="AG108" s="186"/>
      <c r="AH108" s="269">
        <v>233</v>
      </c>
      <c r="AI108" s="189">
        <v>0.30295516959999996</v>
      </c>
      <c r="AJ108" s="41">
        <v>3.6799999999999999E-2</v>
      </c>
      <c r="AK108" s="41">
        <v>6.13E-2</v>
      </c>
      <c r="AL108" s="41">
        <v>1.6133</v>
      </c>
      <c r="AM108" s="48">
        <v>1.7910999999999999</v>
      </c>
      <c r="AN108" s="46">
        <v>1.8719611917000001</v>
      </c>
      <c r="AO108" s="46">
        <v>0.92658136339999986</v>
      </c>
      <c r="AP108" s="46">
        <v>1.1899900800000001</v>
      </c>
      <c r="AQ108" s="49">
        <v>1.2745383304</v>
      </c>
      <c r="AR108" s="50">
        <v>1.1332450000000001E-2</v>
      </c>
      <c r="AS108" s="50">
        <v>1.8170840000000001E-2</v>
      </c>
      <c r="AT108" s="50">
        <v>2.5489040000000001E-2</v>
      </c>
      <c r="AU108" s="247">
        <v>3.5361799999999999E-2</v>
      </c>
    </row>
    <row r="109" spans="2:48" x14ac:dyDescent="0.2">
      <c r="B109" s="261" t="s">
        <v>273</v>
      </c>
      <c r="C109" s="93">
        <v>3</v>
      </c>
      <c r="D109" s="15" t="s">
        <v>274</v>
      </c>
      <c r="E109" s="15">
        <v>28</v>
      </c>
      <c r="F109" s="15">
        <v>246</v>
      </c>
      <c r="G109" s="15" t="s">
        <v>275</v>
      </c>
      <c r="H109" s="15">
        <v>-30</v>
      </c>
      <c r="I109" s="15">
        <v>0</v>
      </c>
      <c r="J109" s="15">
        <v>0</v>
      </c>
      <c r="K109" s="262" t="s">
        <v>68</v>
      </c>
      <c r="L109" s="55"/>
      <c r="M109" s="270">
        <v>246</v>
      </c>
      <c r="N109" s="18">
        <v>0.1</v>
      </c>
      <c r="O109" s="15">
        <v>1.76</v>
      </c>
      <c r="P109" s="15">
        <v>27</v>
      </c>
      <c r="Q109" s="94">
        <f t="shared" si="1"/>
        <v>1004.1322314049585</v>
      </c>
      <c r="R109" s="32"/>
      <c r="S109" s="35"/>
      <c r="T109" s="35"/>
      <c r="U109" s="35"/>
      <c r="V109" s="32"/>
      <c r="W109" s="32"/>
      <c r="X109" s="33"/>
      <c r="Y109" s="32"/>
      <c r="Z109" s="35"/>
      <c r="AA109" s="35"/>
      <c r="AB109" s="35"/>
      <c r="AC109" s="32"/>
      <c r="AD109" s="32"/>
      <c r="AE109" s="35"/>
      <c r="AF109" s="231"/>
      <c r="AG109" s="147"/>
      <c r="AH109" s="270">
        <v>246</v>
      </c>
      <c r="AI109" s="188"/>
      <c r="AJ109" s="11"/>
      <c r="AK109" s="11"/>
      <c r="AL109" s="11"/>
      <c r="AM109" s="37"/>
      <c r="AN109" s="32"/>
      <c r="AO109" s="32"/>
      <c r="AP109" s="32"/>
      <c r="AQ109" s="38"/>
      <c r="AR109" s="39"/>
      <c r="AS109" s="39"/>
      <c r="AT109" s="39"/>
      <c r="AU109" s="246"/>
    </row>
    <row r="110" spans="2:48" ht="13.5" thickBot="1" x14ac:dyDescent="0.25">
      <c r="B110" s="259"/>
      <c r="C110" s="10">
        <v>3</v>
      </c>
      <c r="D110" s="41" t="s">
        <v>276</v>
      </c>
      <c r="E110" s="41">
        <v>34</v>
      </c>
      <c r="F110" s="41">
        <v>247</v>
      </c>
      <c r="G110" s="41" t="s">
        <v>277</v>
      </c>
      <c r="H110" s="41"/>
      <c r="I110" s="41">
        <v>0</v>
      </c>
      <c r="J110" s="41">
        <v>0</v>
      </c>
      <c r="K110" s="263" t="s">
        <v>74</v>
      </c>
      <c r="L110" s="55"/>
      <c r="M110" s="269">
        <v>247</v>
      </c>
      <c r="N110" s="45">
        <v>0.15</v>
      </c>
      <c r="O110" s="41">
        <v>2.1560000000000001</v>
      </c>
      <c r="P110" s="41">
        <v>33</v>
      </c>
      <c r="Q110" s="95">
        <f t="shared" si="1"/>
        <v>1001.855287569573</v>
      </c>
      <c r="R110" s="128"/>
      <c r="S110" s="111"/>
      <c r="T110" s="111"/>
      <c r="U110" s="111"/>
      <c r="V110" s="109"/>
      <c r="W110" s="109"/>
      <c r="X110" s="129"/>
      <c r="Y110" s="109"/>
      <c r="Z110" s="111"/>
      <c r="AA110" s="111"/>
      <c r="AB110" s="111"/>
      <c r="AC110" s="109"/>
      <c r="AD110" s="109"/>
      <c r="AE110" s="111"/>
      <c r="AF110" s="273"/>
      <c r="AG110" s="186"/>
      <c r="AH110" s="269">
        <v>247</v>
      </c>
      <c r="AI110" s="189"/>
      <c r="AJ110" s="41"/>
      <c r="AK110" s="41"/>
      <c r="AL110" s="41"/>
      <c r="AM110" s="48"/>
      <c r="AN110" s="46"/>
      <c r="AO110" s="46"/>
      <c r="AP110" s="46"/>
      <c r="AQ110" s="49"/>
      <c r="AR110" s="50"/>
      <c r="AS110" s="50"/>
      <c r="AT110" s="50"/>
      <c r="AU110" s="247"/>
    </row>
    <row r="111" spans="2:48" x14ac:dyDescent="0.2">
      <c r="B111" s="198" t="s">
        <v>59</v>
      </c>
      <c r="C111" s="2">
        <v>1</v>
      </c>
      <c r="D111" s="2" t="s">
        <v>279</v>
      </c>
      <c r="E111" s="2">
        <v>24</v>
      </c>
      <c r="F111" s="2">
        <v>150</v>
      </c>
      <c r="G111" s="55" t="s">
        <v>280</v>
      </c>
      <c r="H111" s="55">
        <v>0</v>
      </c>
      <c r="I111" s="55">
        <v>0</v>
      </c>
      <c r="J111" s="55">
        <v>5</v>
      </c>
      <c r="K111" s="199" t="s">
        <v>62</v>
      </c>
      <c r="L111" s="55"/>
      <c r="M111" s="216">
        <v>150</v>
      </c>
      <c r="N111" s="177">
        <v>7.0000000000000007E-2</v>
      </c>
      <c r="O111" s="34">
        <v>1.474</v>
      </c>
      <c r="P111" s="55">
        <v>23</v>
      </c>
      <c r="Q111" s="57">
        <f t="shared" si="1"/>
        <v>1021.3395830763537</v>
      </c>
      <c r="R111" s="104">
        <v>6.7945000000000005E-2</v>
      </c>
      <c r="S111" s="35">
        <v>1.2696000000000001</v>
      </c>
      <c r="T111" s="35">
        <v>1.2181</v>
      </c>
      <c r="U111" s="35">
        <v>1.4629000000000001</v>
      </c>
      <c r="V111" s="32">
        <v>0.50600000000000001</v>
      </c>
      <c r="W111" s="32">
        <v>0.14665999999999998</v>
      </c>
      <c r="X111" s="103">
        <v>1.2426000000000001</v>
      </c>
      <c r="Y111" s="100">
        <v>6.9625999999999993E-2</v>
      </c>
      <c r="Z111" s="35">
        <v>1.2977000000000001</v>
      </c>
      <c r="AA111" s="35">
        <v>1.2444999999999999</v>
      </c>
      <c r="AB111" s="35">
        <v>1.4629000000000001</v>
      </c>
      <c r="AC111" s="32">
        <v>0.45700000000000002</v>
      </c>
      <c r="AD111" s="32">
        <v>0.14948</v>
      </c>
      <c r="AE111" s="35">
        <v>1.2678</v>
      </c>
      <c r="AF111" s="231">
        <v>1089</v>
      </c>
      <c r="AG111" s="147"/>
      <c r="AH111" s="216">
        <v>150</v>
      </c>
      <c r="AI111" s="188">
        <v>0.18317191623999995</v>
      </c>
      <c r="AJ111" s="11">
        <v>2.5000000000000001E-3</v>
      </c>
      <c r="AK111" s="11">
        <v>3.7000000000000002E-3</v>
      </c>
      <c r="AL111" s="11">
        <v>0.3448</v>
      </c>
      <c r="AM111" s="37">
        <v>0.34350000000000003</v>
      </c>
      <c r="AN111" s="32" t="s">
        <v>75</v>
      </c>
      <c r="AO111" s="32">
        <v>0.78930920599999999</v>
      </c>
      <c r="AP111" s="32">
        <v>1.4907808120000001</v>
      </c>
      <c r="AQ111" s="38" t="s">
        <v>75</v>
      </c>
      <c r="AR111" s="39" t="s">
        <v>75</v>
      </c>
      <c r="AS111" s="39" t="s">
        <v>75</v>
      </c>
      <c r="AT111" s="39">
        <v>1.6966643999999999E-2</v>
      </c>
      <c r="AU111" s="246">
        <v>2.6083700000000001E-2</v>
      </c>
    </row>
    <row r="112" spans="2:48" x14ac:dyDescent="0.2">
      <c r="B112" s="198"/>
      <c r="C112" s="2">
        <v>1</v>
      </c>
      <c r="D112" s="2" t="s">
        <v>281</v>
      </c>
      <c r="E112" s="2">
        <v>17</v>
      </c>
      <c r="F112" s="2">
        <v>151</v>
      </c>
      <c r="G112" s="125" t="s">
        <v>283</v>
      </c>
      <c r="H112" s="55">
        <v>0</v>
      </c>
      <c r="I112" s="55">
        <v>0</v>
      </c>
      <c r="J112" s="55">
        <v>5</v>
      </c>
      <c r="K112" s="199" t="s">
        <v>68</v>
      </c>
      <c r="L112" s="55"/>
      <c r="M112" s="216">
        <v>151</v>
      </c>
      <c r="N112" s="177">
        <v>0.1</v>
      </c>
      <c r="O112" s="34">
        <v>1.76</v>
      </c>
      <c r="P112" s="55">
        <v>27</v>
      </c>
      <c r="Q112" s="57">
        <f t="shared" si="1"/>
        <v>1004.1322314049585</v>
      </c>
      <c r="R112" s="104">
        <v>9.4492000000000007E-2</v>
      </c>
      <c r="S112" s="105">
        <v>1.4854000000000001</v>
      </c>
      <c r="T112" s="105">
        <v>1.4111</v>
      </c>
      <c r="U112" s="105">
        <v>1.7808999999999999</v>
      </c>
      <c r="V112" s="100">
        <v>0.54700000000000004</v>
      </c>
      <c r="W112" s="32">
        <v>0.20544000000000001</v>
      </c>
      <c r="X112" s="103">
        <v>1.4792000000000001</v>
      </c>
      <c r="Y112" s="100">
        <v>9.9808999999999995E-2</v>
      </c>
      <c r="Z112" s="105">
        <v>1.5226</v>
      </c>
      <c r="AA112" s="105">
        <v>1.4488000000000001</v>
      </c>
      <c r="AB112" s="105">
        <v>1.7808999999999999</v>
      </c>
      <c r="AC112" s="100">
        <v>0.433</v>
      </c>
      <c r="AD112" s="100">
        <v>0.21039999999999998</v>
      </c>
      <c r="AE112" s="35">
        <v>1.5127999999999999</v>
      </c>
      <c r="AF112" s="231">
        <v>1096</v>
      </c>
      <c r="AG112" s="147"/>
      <c r="AH112" s="216">
        <v>151</v>
      </c>
      <c r="AI112" s="188">
        <v>0.27754653652</v>
      </c>
      <c r="AJ112" s="11">
        <v>5.1200000000000002E-2</v>
      </c>
      <c r="AK112" s="11">
        <v>0.15770000000000001</v>
      </c>
      <c r="AL112" s="11">
        <v>1.3758999999999999</v>
      </c>
      <c r="AM112" s="37">
        <v>0.96550000000000002</v>
      </c>
      <c r="AN112" s="32" t="s">
        <v>75</v>
      </c>
      <c r="AO112" s="32">
        <v>1.1490617079999998</v>
      </c>
      <c r="AP112" s="32">
        <v>1.8029860240000002</v>
      </c>
      <c r="AQ112" s="38" t="s">
        <v>75</v>
      </c>
      <c r="AR112" s="39" t="s">
        <v>75</v>
      </c>
      <c r="AS112" s="39">
        <v>1.797236E-2</v>
      </c>
      <c r="AT112" s="39">
        <v>2.695111E-2</v>
      </c>
      <c r="AU112" s="246">
        <v>4.0877900000000002E-2</v>
      </c>
    </row>
    <row r="113" spans="2:47" x14ac:dyDescent="0.2">
      <c r="B113" s="200"/>
      <c r="C113" s="59">
        <v>1</v>
      </c>
      <c r="D113" s="59" t="s">
        <v>282</v>
      </c>
      <c r="E113" s="59">
        <v>28</v>
      </c>
      <c r="F113" s="59">
        <v>152</v>
      </c>
      <c r="G113" s="127" t="s">
        <v>329</v>
      </c>
      <c r="H113" s="60">
        <v>0</v>
      </c>
      <c r="I113" s="60">
        <v>0</v>
      </c>
      <c r="J113" s="60">
        <v>5</v>
      </c>
      <c r="K113" s="201" t="s">
        <v>74</v>
      </c>
      <c r="L113" s="55"/>
      <c r="M113" s="217">
        <v>152</v>
      </c>
      <c r="N113" s="178">
        <v>0.15</v>
      </c>
      <c r="O113" s="62">
        <v>2.1560000000000001</v>
      </c>
      <c r="P113" s="60">
        <v>33</v>
      </c>
      <c r="Q113" s="63">
        <f t="shared" si="1"/>
        <v>1001.855287569573</v>
      </c>
      <c r="R113" s="117">
        <v>0.13678999999999999</v>
      </c>
      <c r="S113" s="115">
        <v>1.7242999999999999</v>
      </c>
      <c r="T113" s="115">
        <v>1.6094999999999999</v>
      </c>
      <c r="U113" s="115">
        <v>2.1558000000000002</v>
      </c>
      <c r="V113" s="116">
        <v>0.57899999999999996</v>
      </c>
      <c r="W113" s="116">
        <v>0.29355999999999999</v>
      </c>
      <c r="X113" s="118">
        <v>1.6943999999999999</v>
      </c>
      <c r="Y113" s="116">
        <v>0.14724999999999999</v>
      </c>
      <c r="Z113" s="120">
        <v>1.7502</v>
      </c>
      <c r="AA113" s="120">
        <v>1.6367</v>
      </c>
      <c r="AB113" s="120">
        <v>2.1558000000000002</v>
      </c>
      <c r="AC113" s="121">
        <v>0.40699999999999997</v>
      </c>
      <c r="AD113" s="116">
        <v>0.30771999999999999</v>
      </c>
      <c r="AE113" s="115">
        <v>1.7422</v>
      </c>
      <c r="AF113" s="232">
        <v>1210</v>
      </c>
      <c r="AG113" s="147"/>
      <c r="AH113" s="217">
        <v>152</v>
      </c>
      <c r="AI113" s="190">
        <v>0.4354424979599999</v>
      </c>
      <c r="AJ113" s="68">
        <v>0.58350000000000002</v>
      </c>
      <c r="AK113" s="68">
        <v>1.8077000000000001</v>
      </c>
      <c r="AL113" s="68">
        <v>4.6154999999999999</v>
      </c>
      <c r="AM113" s="69">
        <v>3.4744999999999999</v>
      </c>
      <c r="AN113" s="66">
        <v>1.0987132493400003</v>
      </c>
      <c r="AO113" s="66">
        <v>1.4425403140000002</v>
      </c>
      <c r="AP113" s="66">
        <v>2.1929343960000001</v>
      </c>
      <c r="AQ113" s="70" t="s">
        <v>75</v>
      </c>
      <c r="AR113" s="71" t="s">
        <v>75</v>
      </c>
      <c r="AS113" s="71">
        <v>4.3130099999999998E-2</v>
      </c>
      <c r="AT113" s="71">
        <v>5.2949599999999999E-2</v>
      </c>
      <c r="AU113" s="248">
        <v>6.7626699999999998E-2</v>
      </c>
    </row>
    <row r="114" spans="2:47" x14ac:dyDescent="0.2">
      <c r="B114" s="198" t="s">
        <v>59</v>
      </c>
      <c r="C114" s="2">
        <v>1</v>
      </c>
      <c r="D114" s="2" t="s">
        <v>284</v>
      </c>
      <c r="E114" s="2">
        <v>20</v>
      </c>
      <c r="F114" s="2">
        <v>153</v>
      </c>
      <c r="G114" s="125" t="s">
        <v>324</v>
      </c>
      <c r="H114" s="55">
        <v>0</v>
      </c>
      <c r="I114" s="55">
        <v>0</v>
      </c>
      <c r="J114" s="55">
        <v>10</v>
      </c>
      <c r="K114" s="199" t="s">
        <v>62</v>
      </c>
      <c r="L114" s="55"/>
      <c r="M114" s="216">
        <v>153</v>
      </c>
      <c r="N114" s="177">
        <v>7.0000000000000007E-2</v>
      </c>
      <c r="O114" s="34">
        <v>1.474</v>
      </c>
      <c r="P114" s="55">
        <v>23</v>
      </c>
      <c r="Q114" s="57">
        <f t="shared" si="1"/>
        <v>1021.3395830763537</v>
      </c>
      <c r="R114" s="104">
        <v>6.7505999999999997E-2</v>
      </c>
      <c r="S114" s="105">
        <v>1.2704</v>
      </c>
      <c r="T114" s="105">
        <v>1.2182999999999999</v>
      </c>
      <c r="U114" s="105">
        <v>1.4629000000000001</v>
      </c>
      <c r="V114" s="100">
        <v>0.496</v>
      </c>
      <c r="W114" s="32">
        <v>0.15051999999999999</v>
      </c>
      <c r="X114" s="103">
        <v>1.2353999999999998</v>
      </c>
      <c r="Y114" s="100">
        <v>6.9303000000000003E-2</v>
      </c>
      <c r="Z114" s="35">
        <v>1.3042</v>
      </c>
      <c r="AA114" s="35">
        <v>1.2531000000000001</v>
      </c>
      <c r="AB114" s="35">
        <v>1.4629000000000001</v>
      </c>
      <c r="AC114" s="32">
        <v>0.441</v>
      </c>
      <c r="AD114" s="32">
        <v>0.14898</v>
      </c>
      <c r="AE114" s="35">
        <v>1.2508000000000001</v>
      </c>
      <c r="AF114" s="231">
        <v>1102</v>
      </c>
      <c r="AG114" s="147"/>
      <c r="AH114" s="216">
        <v>153</v>
      </c>
      <c r="AI114" s="188">
        <v>0.17228240119999999</v>
      </c>
      <c r="AJ114" s="11">
        <v>1.1999999999999999E-3</v>
      </c>
      <c r="AK114" s="11">
        <v>5.0000000000000001E-3</v>
      </c>
      <c r="AL114" s="11">
        <v>0.34350000000000003</v>
      </c>
      <c r="AM114" s="37">
        <v>0.3175</v>
      </c>
      <c r="AN114" s="32" t="s">
        <v>75</v>
      </c>
      <c r="AO114" s="32">
        <v>0.76090631540000009</v>
      </c>
      <c r="AP114" s="32">
        <v>0.66998425960000008</v>
      </c>
      <c r="AQ114" s="38">
        <v>0.9204859889</v>
      </c>
      <c r="AR114" s="39" t="s">
        <v>75</v>
      </c>
      <c r="AS114" s="39" t="s">
        <v>75</v>
      </c>
      <c r="AT114" s="39">
        <v>-1.8156448336000001E-2</v>
      </c>
      <c r="AU114" s="246">
        <v>0.13945777731</v>
      </c>
    </row>
    <row r="115" spans="2:47" x14ac:dyDescent="0.2">
      <c r="B115" s="198"/>
      <c r="C115" s="2">
        <v>1</v>
      </c>
      <c r="D115" s="2" t="s">
        <v>285</v>
      </c>
      <c r="E115" s="2">
        <v>34</v>
      </c>
      <c r="F115" s="2">
        <v>154</v>
      </c>
      <c r="G115" s="125" t="s">
        <v>325</v>
      </c>
      <c r="H115" s="55">
        <v>0</v>
      </c>
      <c r="I115" s="55">
        <v>0</v>
      </c>
      <c r="J115" s="55">
        <v>10</v>
      </c>
      <c r="K115" s="199" t="s">
        <v>68</v>
      </c>
      <c r="L115" s="55"/>
      <c r="M115" s="216">
        <v>154</v>
      </c>
      <c r="N115" s="177">
        <v>0.1</v>
      </c>
      <c r="O115" s="34">
        <v>1.76</v>
      </c>
      <c r="P115" s="55">
        <v>27</v>
      </c>
      <c r="Q115" s="57">
        <f t="shared" si="1"/>
        <v>1004.1322314049585</v>
      </c>
      <c r="R115" s="104">
        <v>9.4099000000000002E-2</v>
      </c>
      <c r="S115" s="105">
        <v>1.4879</v>
      </c>
      <c r="T115" s="105">
        <v>1.4149</v>
      </c>
      <c r="U115" s="105">
        <v>1.7808999999999999</v>
      </c>
      <c r="V115" s="100">
        <v>0.55000000000000004</v>
      </c>
      <c r="W115" s="32">
        <v>0.21277999999999997</v>
      </c>
      <c r="X115" s="103">
        <v>1.4883999999999999</v>
      </c>
      <c r="Y115" s="100">
        <v>9.8926E-2</v>
      </c>
      <c r="Z115" s="105">
        <v>1.5311999999999999</v>
      </c>
      <c r="AA115" s="105">
        <v>1.4621999999999999</v>
      </c>
      <c r="AB115" s="105">
        <v>1.7808999999999999</v>
      </c>
      <c r="AC115" s="100">
        <v>0.42399999999999999</v>
      </c>
      <c r="AD115" s="32">
        <v>0.20792000000000002</v>
      </c>
      <c r="AE115" s="35">
        <v>1.5149999999999999</v>
      </c>
      <c r="AF115" s="231">
        <v>1094</v>
      </c>
      <c r="AG115" s="147"/>
      <c r="AH115" s="216">
        <v>154</v>
      </c>
      <c r="AI115" s="188">
        <v>0.26302749279999998</v>
      </c>
      <c r="AJ115" s="11">
        <v>5.1200000000000002E-2</v>
      </c>
      <c r="AK115" s="11">
        <v>0.19639999999999999</v>
      </c>
      <c r="AL115" s="11">
        <v>1.3902000000000001</v>
      </c>
      <c r="AM115" s="37">
        <v>0.88049999999999995</v>
      </c>
      <c r="AN115" s="32" t="s">
        <v>75</v>
      </c>
      <c r="AO115" s="32">
        <v>4.9974593019999993</v>
      </c>
      <c r="AP115" s="32">
        <v>1.233029384</v>
      </c>
      <c r="AQ115" s="38">
        <v>1.4928874569999999</v>
      </c>
      <c r="AR115" s="39">
        <v>1.0452549E-2</v>
      </c>
      <c r="AS115" s="39">
        <v>1.7912190000000001E-2</v>
      </c>
      <c r="AT115" s="39">
        <v>2.615951E-2</v>
      </c>
      <c r="AU115" s="246">
        <v>3.9561200000000005E-2</v>
      </c>
    </row>
    <row r="116" spans="2:47" x14ac:dyDescent="0.2">
      <c r="B116" s="198"/>
      <c r="C116" s="59">
        <v>1</v>
      </c>
      <c r="D116" s="2" t="s">
        <v>287</v>
      </c>
      <c r="E116" s="2">
        <v>25</v>
      </c>
      <c r="F116" s="2">
        <v>155</v>
      </c>
      <c r="G116" s="125" t="s">
        <v>286</v>
      </c>
      <c r="H116" s="55">
        <v>0</v>
      </c>
      <c r="I116" s="55">
        <v>0</v>
      </c>
      <c r="J116" s="55">
        <v>10</v>
      </c>
      <c r="K116" s="199" t="s">
        <v>74</v>
      </c>
      <c r="L116" s="55"/>
      <c r="M116" s="216">
        <v>155</v>
      </c>
      <c r="N116" s="177">
        <v>0.15</v>
      </c>
      <c r="O116" s="34">
        <v>2.1560000000000001</v>
      </c>
      <c r="P116" s="55">
        <v>33</v>
      </c>
      <c r="Q116" s="57">
        <f t="shared" si="1"/>
        <v>1001.855287569573</v>
      </c>
      <c r="R116" s="117">
        <v>0.13658999999999999</v>
      </c>
      <c r="S116" s="115">
        <v>1.7221</v>
      </c>
      <c r="T116" s="115">
        <v>1.6101000000000001</v>
      </c>
      <c r="U116" s="115">
        <v>2.1558000000000002</v>
      </c>
      <c r="V116" s="116">
        <v>0.57499999999999996</v>
      </c>
      <c r="W116" s="116">
        <v>0.29402000000000006</v>
      </c>
      <c r="X116" s="118">
        <v>1.7094</v>
      </c>
      <c r="Y116" s="116">
        <v>0.14588000000000001</v>
      </c>
      <c r="Z116" s="120">
        <v>1.7532000000000001</v>
      </c>
      <c r="AA116" s="120">
        <v>1.6439999999999999</v>
      </c>
      <c r="AB116" s="120">
        <v>2.1558000000000002</v>
      </c>
      <c r="AC116" s="121">
        <v>0.41</v>
      </c>
      <c r="AD116" s="116">
        <v>0.30663999999999997</v>
      </c>
      <c r="AE116" s="115">
        <v>1.7442</v>
      </c>
      <c r="AF116" s="232">
        <v>1200</v>
      </c>
      <c r="AG116" s="147"/>
      <c r="AH116" s="216">
        <v>155</v>
      </c>
      <c r="AI116" s="190">
        <v>0.43544246079999993</v>
      </c>
      <c r="AJ116" s="68">
        <v>0.56669999999999998</v>
      </c>
      <c r="AK116" s="68">
        <v>1.7329000000000001</v>
      </c>
      <c r="AL116" s="68">
        <v>4.327</v>
      </c>
      <c r="AM116" s="69">
        <v>3.0373999999999999</v>
      </c>
      <c r="AN116" s="66">
        <v>1.1253773229000001</v>
      </c>
      <c r="AO116" s="66">
        <v>4.9832556759999997</v>
      </c>
      <c r="AP116" s="66">
        <v>1.871031672</v>
      </c>
      <c r="AQ116" s="70">
        <v>1.9799782699999999</v>
      </c>
      <c r="AR116" s="71">
        <v>2.59876E-2</v>
      </c>
      <c r="AS116" s="71">
        <v>4.47351E-2</v>
      </c>
      <c r="AT116" s="71">
        <v>5.31919E-2</v>
      </c>
      <c r="AU116" s="248">
        <v>6.6506099999999999E-2</v>
      </c>
    </row>
    <row r="117" spans="2:47" x14ac:dyDescent="0.2">
      <c r="B117" s="206" t="s">
        <v>193</v>
      </c>
      <c r="C117" s="2">
        <v>1</v>
      </c>
      <c r="D117" s="74" t="s">
        <v>288</v>
      </c>
      <c r="E117" s="74">
        <v>24</v>
      </c>
      <c r="F117" s="74">
        <v>137</v>
      </c>
      <c r="G117" s="126" t="s">
        <v>326</v>
      </c>
      <c r="H117" s="75">
        <v>0</v>
      </c>
      <c r="I117" s="75">
        <v>0.3</v>
      </c>
      <c r="J117" s="75">
        <v>5</v>
      </c>
      <c r="K117" s="203" t="s">
        <v>62</v>
      </c>
      <c r="L117" s="55"/>
      <c r="M117" s="218">
        <v>137</v>
      </c>
      <c r="N117" s="179">
        <v>7.0000000000000007E-2</v>
      </c>
      <c r="O117" s="77">
        <v>1.474</v>
      </c>
      <c r="P117" s="75">
        <v>23</v>
      </c>
      <c r="Q117" s="78">
        <f t="shared" si="1"/>
        <v>1021.3395830763537</v>
      </c>
      <c r="R117" s="104">
        <v>6.8753999999999996E-2</v>
      </c>
      <c r="S117" s="105">
        <v>1.248</v>
      </c>
      <c r="T117" s="105">
        <v>1.1973</v>
      </c>
      <c r="U117" s="105">
        <v>1.4629000000000001</v>
      </c>
      <c r="V117" s="100">
        <v>0.44600000000000001</v>
      </c>
      <c r="W117" s="32">
        <v>0.14363999999999999</v>
      </c>
      <c r="X117" s="103">
        <v>1.2158</v>
      </c>
      <c r="Y117" s="100">
        <v>6.4322000000000004E-2</v>
      </c>
      <c r="Z117" s="35">
        <v>1.2293000000000001</v>
      </c>
      <c r="AA117" s="35">
        <v>1.1778999999999999</v>
      </c>
      <c r="AB117" s="35">
        <v>1.5169999999999999</v>
      </c>
      <c r="AC117" s="32">
        <v>0.47899999999999998</v>
      </c>
      <c r="AD117" s="32">
        <v>0.13806000000000002</v>
      </c>
      <c r="AE117" s="35">
        <v>1.2116</v>
      </c>
      <c r="AF117" s="231">
        <v>1118</v>
      </c>
      <c r="AG117" s="147"/>
      <c r="AH117" s="218">
        <v>137</v>
      </c>
      <c r="AI117" s="188">
        <v>0.22309963020000001</v>
      </c>
      <c r="AJ117" s="11">
        <v>0</v>
      </c>
      <c r="AK117" s="11">
        <v>3.7000000000000002E-3</v>
      </c>
      <c r="AL117" s="11">
        <v>0.26040000000000002</v>
      </c>
      <c r="AM117" s="37">
        <v>0.24060000000000001</v>
      </c>
      <c r="AN117" s="32" t="s">
        <v>75</v>
      </c>
      <c r="AO117" s="32">
        <v>0.74670317400000008</v>
      </c>
      <c r="AP117" s="32">
        <v>1.21159606</v>
      </c>
      <c r="AQ117" s="38">
        <v>1.3240723379999999</v>
      </c>
      <c r="AR117" s="39" t="s">
        <v>75</v>
      </c>
      <c r="AS117" s="39" t="s">
        <v>75</v>
      </c>
      <c r="AT117" s="39">
        <v>1.0172798E-2</v>
      </c>
      <c r="AU117" s="246">
        <v>2.0211199999999999E-2</v>
      </c>
    </row>
    <row r="118" spans="2:47" x14ac:dyDescent="0.2">
      <c r="B118" s="198"/>
      <c r="C118" s="2">
        <v>1</v>
      </c>
      <c r="D118" s="2" t="s">
        <v>289</v>
      </c>
      <c r="E118" s="2">
        <v>28</v>
      </c>
      <c r="F118" s="2">
        <v>138</v>
      </c>
      <c r="G118" s="125" t="s">
        <v>327</v>
      </c>
      <c r="H118" s="55">
        <v>0</v>
      </c>
      <c r="I118" s="55">
        <v>0.3</v>
      </c>
      <c r="J118" s="55">
        <v>5</v>
      </c>
      <c r="K118" s="199" t="s">
        <v>68</v>
      </c>
      <c r="L118" s="55"/>
      <c r="M118" s="216">
        <v>138</v>
      </c>
      <c r="N118" s="177">
        <v>0.1</v>
      </c>
      <c r="O118" s="34">
        <v>1.76</v>
      </c>
      <c r="P118" s="55">
        <v>27</v>
      </c>
      <c r="Q118" s="57">
        <f t="shared" si="1"/>
        <v>1004.1322314049585</v>
      </c>
      <c r="R118" s="104">
        <v>9.6310999999999994E-2</v>
      </c>
      <c r="S118" s="105">
        <v>1.4708000000000001</v>
      </c>
      <c r="T118" s="105">
        <v>1.3949</v>
      </c>
      <c r="U118" s="105">
        <v>1.7808999999999999</v>
      </c>
      <c r="V118" s="100">
        <v>0.53600000000000003</v>
      </c>
      <c r="W118" s="32">
        <v>0.20125999999999999</v>
      </c>
      <c r="X118" s="103">
        <v>1.4702</v>
      </c>
      <c r="Y118" s="100">
        <v>9.5175999999999997E-2</v>
      </c>
      <c r="Z118" s="105">
        <v>1.48</v>
      </c>
      <c r="AA118" s="105">
        <v>1.4017999999999999</v>
      </c>
      <c r="AB118" s="105">
        <v>1.7067000000000001</v>
      </c>
      <c r="AC118" s="100">
        <v>0.50900000000000001</v>
      </c>
      <c r="AD118" s="32">
        <v>0.19817999999999997</v>
      </c>
      <c r="AE118" s="35">
        <v>1.4814000000000001</v>
      </c>
      <c r="AF118" s="231">
        <v>1121</v>
      </c>
      <c r="AG118" s="147"/>
      <c r="AH118" s="216">
        <v>138</v>
      </c>
      <c r="AI118" s="188">
        <v>0.30114027520000003</v>
      </c>
      <c r="AJ118" s="11">
        <v>2.92E-2</v>
      </c>
      <c r="AK118" s="11">
        <v>0.1024</v>
      </c>
      <c r="AL118" s="11">
        <v>1.2076</v>
      </c>
      <c r="AM118" s="37">
        <v>1.3532</v>
      </c>
      <c r="AN118" s="32" t="s">
        <v>75</v>
      </c>
      <c r="AO118" s="32">
        <v>0.95024971199999997</v>
      </c>
      <c r="AP118" s="32">
        <v>1.595746068</v>
      </c>
      <c r="AQ118" s="38">
        <v>1.6056084609999999</v>
      </c>
      <c r="AR118" s="39">
        <v>1.0325957E-2</v>
      </c>
      <c r="AS118" s="39">
        <v>1.7190919999999998E-2</v>
      </c>
      <c r="AT118" s="39">
        <v>2.0901980000000001E-2</v>
      </c>
      <c r="AU118" s="246">
        <v>3.6612800000000001E-2</v>
      </c>
    </row>
    <row r="119" spans="2:47" x14ac:dyDescent="0.2">
      <c r="B119" s="200"/>
      <c r="C119" s="59">
        <v>1</v>
      </c>
      <c r="D119" s="59" t="s">
        <v>291</v>
      </c>
      <c r="E119" s="59">
        <v>34</v>
      </c>
      <c r="F119" s="59">
        <v>140</v>
      </c>
      <c r="G119" s="127" t="s">
        <v>290</v>
      </c>
      <c r="H119" s="60">
        <v>0</v>
      </c>
      <c r="I119" s="60">
        <v>0.3</v>
      </c>
      <c r="J119" s="60">
        <v>5</v>
      </c>
      <c r="K119" s="201" t="s">
        <v>74</v>
      </c>
      <c r="L119" s="55"/>
      <c r="M119" s="217">
        <v>140</v>
      </c>
      <c r="N119" s="178">
        <v>0.15</v>
      </c>
      <c r="O119" s="62">
        <v>2.1560000000000001</v>
      </c>
      <c r="P119" s="60">
        <v>33</v>
      </c>
      <c r="Q119" s="63">
        <f t="shared" si="1"/>
        <v>1001.855287569573</v>
      </c>
      <c r="R119" s="117">
        <v>0.14202000000000001</v>
      </c>
      <c r="S119" s="115">
        <v>1.7275</v>
      </c>
      <c r="T119" s="115">
        <v>1.6136999999999999</v>
      </c>
      <c r="U119" s="115">
        <v>2.1558000000000002</v>
      </c>
      <c r="V119" s="116">
        <v>0.60699999999999998</v>
      </c>
      <c r="W119" s="116">
        <v>0.30514000000000002</v>
      </c>
      <c r="X119" s="118">
        <v>1.6966000000000001</v>
      </c>
      <c r="Y119" s="116">
        <v>0.14223</v>
      </c>
      <c r="Z119" s="120">
        <v>1.7553000000000001</v>
      </c>
      <c r="AA119" s="120">
        <v>1.635</v>
      </c>
      <c r="AB119" s="120">
        <v>2.1558000000000002</v>
      </c>
      <c r="AC119" s="121">
        <v>0.48499999999999999</v>
      </c>
      <c r="AD119" s="116">
        <v>0.30511999999999995</v>
      </c>
      <c r="AE119" s="115">
        <v>1.7258000000000002</v>
      </c>
      <c r="AF119" s="232">
        <v>1229</v>
      </c>
      <c r="AG119" s="147"/>
      <c r="AH119" s="217">
        <v>140</v>
      </c>
      <c r="AI119" s="190">
        <v>0.44633182719999998</v>
      </c>
      <c r="AJ119" s="68">
        <v>0.74839999999999995</v>
      </c>
      <c r="AK119" s="68">
        <v>0.7026</v>
      </c>
      <c r="AL119" s="68">
        <v>4.8251999999999997</v>
      </c>
      <c r="AM119" s="69">
        <v>4.8021000000000003</v>
      </c>
      <c r="AN119" s="66">
        <v>1.0720499037000002</v>
      </c>
      <c r="AO119" s="66">
        <v>1.1395926239999998</v>
      </c>
      <c r="AP119" s="66">
        <v>2.3203017679999998</v>
      </c>
      <c r="AQ119" s="70">
        <v>2.4189141739999998</v>
      </c>
      <c r="AR119" s="71">
        <v>2.595165E-2</v>
      </c>
      <c r="AS119" s="71">
        <v>4.1707099999999997E-2</v>
      </c>
      <c r="AT119" s="71">
        <v>4.5434530000000001E-2</v>
      </c>
      <c r="AU119" s="248">
        <v>7.1693300000000001E-2</v>
      </c>
    </row>
    <row r="120" spans="2:47" x14ac:dyDescent="0.2">
      <c r="B120" s="206" t="s">
        <v>130</v>
      </c>
      <c r="C120" s="2">
        <v>1</v>
      </c>
      <c r="D120" s="74" t="s">
        <v>292</v>
      </c>
      <c r="E120" s="74">
        <v>24</v>
      </c>
      <c r="F120" s="74">
        <v>121</v>
      </c>
      <c r="G120" s="75" t="s">
        <v>293</v>
      </c>
      <c r="H120" s="75">
        <v>0</v>
      </c>
      <c r="I120" s="75">
        <v>0.3</v>
      </c>
      <c r="J120" s="75">
        <v>10</v>
      </c>
      <c r="K120" s="203" t="s">
        <v>62</v>
      </c>
      <c r="L120" s="55"/>
      <c r="M120" s="218">
        <v>121</v>
      </c>
      <c r="N120" s="179">
        <v>7.0000000000000007E-2</v>
      </c>
      <c r="O120" s="77">
        <v>1.474</v>
      </c>
      <c r="P120" s="75">
        <v>23</v>
      </c>
      <c r="Q120" s="78">
        <f t="shared" si="1"/>
        <v>1021.3395830763537</v>
      </c>
      <c r="R120" s="104">
        <v>5.0706000000000001E-2</v>
      </c>
      <c r="S120" s="105">
        <v>1.0570999999999999</v>
      </c>
      <c r="T120" s="105">
        <v>1.0148999999999999</v>
      </c>
      <c r="U120" s="105">
        <v>1.2412000000000001</v>
      </c>
      <c r="V120" s="100">
        <v>0.40600000000000003</v>
      </c>
      <c r="W120" s="32">
        <v>0.10438600000000001</v>
      </c>
      <c r="X120" s="103">
        <v>1.0090399999999999</v>
      </c>
      <c r="Y120" s="100">
        <v>5.0078999999999999E-2</v>
      </c>
      <c r="Z120" s="35">
        <v>1.0662</v>
      </c>
      <c r="AA120" s="35">
        <v>1.0232000000000001</v>
      </c>
      <c r="AB120" s="35">
        <v>1.2047000000000001</v>
      </c>
      <c r="AC120" s="32">
        <v>0.441</v>
      </c>
      <c r="AD120" s="32">
        <v>0.10716000000000001</v>
      </c>
      <c r="AE120" s="35">
        <v>1.0165999999999999</v>
      </c>
      <c r="AF120" s="231">
        <v>1273</v>
      </c>
      <c r="AG120" s="147"/>
      <c r="AH120" s="218">
        <v>121</v>
      </c>
      <c r="AI120" s="188">
        <v>0.14505898519999999</v>
      </c>
      <c r="AJ120" s="11">
        <v>0</v>
      </c>
      <c r="AK120" s="11">
        <v>0</v>
      </c>
      <c r="AL120" s="11">
        <v>6.1499999999999999E-2</v>
      </c>
      <c r="AM120" s="37">
        <v>7.9000000000000008E-3</v>
      </c>
      <c r="AN120" s="32" t="s">
        <v>75</v>
      </c>
      <c r="AO120" s="32">
        <v>1.078058116</v>
      </c>
      <c r="AP120" s="32" t="s">
        <v>75</v>
      </c>
      <c r="AQ120" s="38">
        <v>3.725577345</v>
      </c>
      <c r="AR120" s="39">
        <v>2.656567E-2</v>
      </c>
      <c r="AS120" s="39">
        <v>2.77097E-2</v>
      </c>
      <c r="AT120" s="39" t="s">
        <v>75</v>
      </c>
      <c r="AU120" s="246" t="s">
        <v>75</v>
      </c>
    </row>
    <row r="121" spans="2:47" x14ac:dyDescent="0.2">
      <c r="B121" s="198"/>
      <c r="C121" s="2">
        <v>1</v>
      </c>
      <c r="D121" s="2" t="s">
        <v>294</v>
      </c>
      <c r="E121" s="2">
        <v>28</v>
      </c>
      <c r="F121" s="2">
        <v>122</v>
      </c>
      <c r="G121" s="125" t="s">
        <v>296</v>
      </c>
      <c r="H121" s="55">
        <v>0</v>
      </c>
      <c r="I121" s="55">
        <v>0.3</v>
      </c>
      <c r="J121" s="55">
        <v>10</v>
      </c>
      <c r="K121" s="199" t="s">
        <v>68</v>
      </c>
      <c r="L121" s="55"/>
      <c r="M121" s="216">
        <v>122</v>
      </c>
      <c r="N121" s="177">
        <v>0.1</v>
      </c>
      <c r="O121" s="34">
        <v>1.76</v>
      </c>
      <c r="P121" s="55">
        <v>27</v>
      </c>
      <c r="Q121" s="57">
        <f t="shared" si="1"/>
        <v>1004.1322314049585</v>
      </c>
      <c r="R121" s="104">
        <v>9.4818E-2</v>
      </c>
      <c r="S121" s="105">
        <v>1.4568000000000001</v>
      </c>
      <c r="T121" s="105">
        <v>1.3781000000000001</v>
      </c>
      <c r="U121" s="105">
        <v>1.7808999999999999</v>
      </c>
      <c r="V121" s="100">
        <v>0.501</v>
      </c>
      <c r="W121" s="32">
        <v>0.20247999999999999</v>
      </c>
      <c r="X121" s="103">
        <v>1.4392</v>
      </c>
      <c r="Y121" s="100">
        <v>9.3962000000000004E-2</v>
      </c>
      <c r="Z121" s="105">
        <v>1.4730000000000001</v>
      </c>
      <c r="AA121" s="105">
        <v>1.3918999999999999</v>
      </c>
      <c r="AB121" s="105">
        <v>1.7067000000000001</v>
      </c>
      <c r="AC121" s="100">
        <v>0.51200000000000001</v>
      </c>
      <c r="AD121" s="32">
        <v>0.20505999999999996</v>
      </c>
      <c r="AE121" s="35">
        <v>1.4651999999999998</v>
      </c>
      <c r="AF121" s="231">
        <v>1325</v>
      </c>
      <c r="AG121" s="147"/>
      <c r="AH121" s="216">
        <v>122</v>
      </c>
      <c r="AI121" s="188">
        <v>0.56598266240000006</v>
      </c>
      <c r="AJ121" s="11">
        <v>2.75E-2</v>
      </c>
      <c r="AK121" s="11">
        <v>8.4400000000000003E-2</v>
      </c>
      <c r="AL121" s="11">
        <v>1.1768000000000001</v>
      </c>
      <c r="AM121" s="37">
        <v>1.2666999999999999</v>
      </c>
      <c r="AN121" s="32" t="s">
        <v>75</v>
      </c>
      <c r="AO121" s="32">
        <v>9.9949186039999987</v>
      </c>
      <c r="AP121" s="32">
        <v>2.2626316320000002</v>
      </c>
      <c r="AQ121" s="38">
        <v>2.7024308530000001</v>
      </c>
      <c r="AR121" s="39" t="s">
        <v>75</v>
      </c>
      <c r="AS121" s="39">
        <v>3.0175340000000002E-2</v>
      </c>
      <c r="AT121" s="39">
        <v>4.5241520000000007E-2</v>
      </c>
      <c r="AU121" s="246">
        <v>7.4154899999999996E-2</v>
      </c>
    </row>
    <row r="122" spans="2:47" x14ac:dyDescent="0.2">
      <c r="B122" s="200"/>
      <c r="C122" s="59">
        <v>1</v>
      </c>
      <c r="D122" s="59" t="s">
        <v>295</v>
      </c>
      <c r="E122" s="59">
        <v>34</v>
      </c>
      <c r="F122" s="59">
        <v>123</v>
      </c>
      <c r="G122" s="127" t="s">
        <v>328</v>
      </c>
      <c r="H122" s="60">
        <v>0</v>
      </c>
      <c r="I122" s="60">
        <v>0.3</v>
      </c>
      <c r="J122" s="60">
        <v>10</v>
      </c>
      <c r="K122" s="201" t="s">
        <v>74</v>
      </c>
      <c r="L122" s="55"/>
      <c r="M122" s="217">
        <v>123</v>
      </c>
      <c r="N122" s="178">
        <v>0.15</v>
      </c>
      <c r="O122" s="62">
        <v>2.1560000000000001</v>
      </c>
      <c r="P122" s="60">
        <v>33</v>
      </c>
      <c r="Q122" s="63">
        <f t="shared" si="1"/>
        <v>1001.855287569573</v>
      </c>
      <c r="R122" s="117">
        <v>0.14188000000000001</v>
      </c>
      <c r="S122" s="115">
        <v>1.7387999999999999</v>
      </c>
      <c r="T122" s="115">
        <v>1.6234</v>
      </c>
      <c r="U122" s="115">
        <v>2.1558000000000002</v>
      </c>
      <c r="V122" s="116">
        <v>0.58199999999999996</v>
      </c>
      <c r="W122" s="116">
        <v>0.29699999999999999</v>
      </c>
      <c r="X122" s="118">
        <v>1.7108000000000001</v>
      </c>
      <c r="Y122" s="116">
        <v>0.1444</v>
      </c>
      <c r="Z122" s="120">
        <v>1.7692000000000001</v>
      </c>
      <c r="AA122" s="120">
        <v>1.6486000000000001</v>
      </c>
      <c r="AB122" s="120">
        <v>2.1558000000000002</v>
      </c>
      <c r="AC122" s="121">
        <v>0.49399999999999999</v>
      </c>
      <c r="AD122" s="116">
        <v>0.29798000000000002</v>
      </c>
      <c r="AE122" s="115">
        <v>1.7233999999999998</v>
      </c>
      <c r="AF122" s="232">
        <v>1403</v>
      </c>
      <c r="AG122" s="147"/>
      <c r="AH122" s="217">
        <v>123</v>
      </c>
      <c r="AI122" s="190">
        <v>0.4517765104</v>
      </c>
      <c r="AJ122" s="68">
        <v>0.76680000000000004</v>
      </c>
      <c r="AK122" s="68">
        <v>0.69240000000000002</v>
      </c>
      <c r="AL122" s="68">
        <v>5.0719000000000003</v>
      </c>
      <c r="AM122" s="69">
        <v>4.6257000000000001</v>
      </c>
      <c r="AN122" s="66">
        <v>1.1431531293000001</v>
      </c>
      <c r="AO122" s="66">
        <v>4.9974593019999993</v>
      </c>
      <c r="AP122" s="66">
        <v>1.9600454320000005</v>
      </c>
      <c r="AQ122" s="70">
        <v>2.1762006810000001</v>
      </c>
      <c r="AR122" s="71" t="s">
        <v>75</v>
      </c>
      <c r="AS122" s="71">
        <v>4.0438000000000002E-2</v>
      </c>
      <c r="AT122" s="71">
        <v>4.8655629999999998E-2</v>
      </c>
      <c r="AU122" s="248">
        <v>7.2442699999999999E-2</v>
      </c>
    </row>
    <row r="123" spans="2:47" x14ac:dyDescent="0.2">
      <c r="B123" s="198" t="s">
        <v>143</v>
      </c>
      <c r="C123" s="2">
        <v>2</v>
      </c>
      <c r="D123" s="2" t="s">
        <v>297</v>
      </c>
      <c r="E123" s="2">
        <v>24</v>
      </c>
      <c r="F123" s="2">
        <v>186</v>
      </c>
      <c r="G123" s="2" t="s">
        <v>298</v>
      </c>
      <c r="H123" s="2">
        <v>30</v>
      </c>
      <c r="I123" s="2">
        <v>0</v>
      </c>
      <c r="J123" s="2">
        <v>5</v>
      </c>
      <c r="K123" s="208" t="s">
        <v>62</v>
      </c>
      <c r="L123" s="55"/>
      <c r="M123" s="216">
        <v>186</v>
      </c>
      <c r="N123" s="177">
        <v>7.0000000000000007E-2</v>
      </c>
      <c r="O123" s="34">
        <v>1.474</v>
      </c>
      <c r="P123" s="55">
        <v>23</v>
      </c>
      <c r="Q123" s="57">
        <f t="shared" si="1"/>
        <v>1021.3395830763537</v>
      </c>
      <c r="R123" s="104">
        <v>7.5706999999999997E-2</v>
      </c>
      <c r="S123" s="105">
        <v>1.2410000000000001</v>
      </c>
      <c r="T123" s="105">
        <v>1.1957</v>
      </c>
      <c r="U123" s="105">
        <v>1.4629000000000001</v>
      </c>
      <c r="V123" s="100">
        <v>0.61399999999999999</v>
      </c>
      <c r="W123" s="32">
        <v>0.16777999999999998</v>
      </c>
      <c r="X123" s="103">
        <v>1.2566000000000002</v>
      </c>
      <c r="Y123" s="100">
        <v>8.1183000000000005E-2</v>
      </c>
      <c r="Z123" s="35">
        <v>1.2578</v>
      </c>
      <c r="AA123" s="35">
        <v>1.2111000000000001</v>
      </c>
      <c r="AB123" s="35">
        <v>1.4629000000000001</v>
      </c>
      <c r="AC123" s="32">
        <v>0.60899999999999999</v>
      </c>
      <c r="AD123" s="32">
        <v>0.1726</v>
      </c>
      <c r="AE123" s="35">
        <v>1.2652000000000001</v>
      </c>
      <c r="AF123" s="231">
        <v>1080</v>
      </c>
      <c r="AG123" s="147"/>
      <c r="AH123" s="216">
        <v>186</v>
      </c>
      <c r="AI123" s="191">
        <v>0.23037862240000001</v>
      </c>
      <c r="AJ123" s="11">
        <v>4.4000000000000003E-3</v>
      </c>
      <c r="AK123" s="11">
        <v>2.8999999999999998E-3</v>
      </c>
      <c r="AL123" s="11">
        <v>0.25019999999999998</v>
      </c>
      <c r="AM123" s="37">
        <v>0.25609999999999999</v>
      </c>
      <c r="AN123" s="32" t="s">
        <v>75</v>
      </c>
      <c r="AO123" s="32" t="s">
        <v>75</v>
      </c>
      <c r="AP123" s="32">
        <v>0.7308857860000002</v>
      </c>
      <c r="AQ123" s="38">
        <v>0.96314284490000002</v>
      </c>
      <c r="AR123" s="39" t="s">
        <v>75</v>
      </c>
      <c r="AS123" s="39" t="s">
        <v>75</v>
      </c>
      <c r="AT123" s="39">
        <v>1.2449129999999999E-2</v>
      </c>
      <c r="AU123" s="246">
        <v>1.8647520000000001E-2</v>
      </c>
    </row>
    <row r="124" spans="2:47" x14ac:dyDescent="0.2">
      <c r="B124" s="198"/>
      <c r="C124" s="2">
        <v>2</v>
      </c>
      <c r="D124" s="2" t="s">
        <v>299</v>
      </c>
      <c r="E124" s="2">
        <v>28</v>
      </c>
      <c r="F124" s="2">
        <v>187</v>
      </c>
      <c r="G124" s="2" t="s">
        <v>300</v>
      </c>
      <c r="H124" s="2">
        <v>30</v>
      </c>
      <c r="I124" s="2">
        <v>0</v>
      </c>
      <c r="J124" s="2">
        <v>5</v>
      </c>
      <c r="K124" s="208" t="s">
        <v>68</v>
      </c>
      <c r="L124" s="55"/>
      <c r="M124" s="216">
        <v>187</v>
      </c>
      <c r="N124" s="177">
        <v>0.1</v>
      </c>
      <c r="O124" s="34">
        <v>1.76</v>
      </c>
      <c r="P124" s="55">
        <v>27</v>
      </c>
      <c r="Q124" s="57">
        <f t="shared" si="1"/>
        <v>1004.1322314049585</v>
      </c>
      <c r="R124" s="104">
        <v>0.10667</v>
      </c>
      <c r="S124" s="105">
        <v>1.4783999999999999</v>
      </c>
      <c r="T124" s="105">
        <v>1.4036999999999999</v>
      </c>
      <c r="U124" s="105">
        <v>1.7808999999999999</v>
      </c>
      <c r="V124" s="100">
        <v>0.61</v>
      </c>
      <c r="W124" s="32">
        <v>0.23854000000000003</v>
      </c>
      <c r="X124" s="103">
        <v>1.4678</v>
      </c>
      <c r="Y124" s="100">
        <v>0.10752</v>
      </c>
      <c r="Z124" s="105">
        <v>1.4351</v>
      </c>
      <c r="AA124" s="105">
        <v>1.3635999999999999</v>
      </c>
      <c r="AB124" s="105">
        <v>1.7067000000000001</v>
      </c>
      <c r="AC124" s="100">
        <v>0.67900000000000005</v>
      </c>
      <c r="AD124" s="32">
        <v>0.23913999999999999</v>
      </c>
      <c r="AE124" s="35">
        <v>1.4582000000000002</v>
      </c>
      <c r="AF124" s="231">
        <v>1113</v>
      </c>
      <c r="AG124" s="147"/>
      <c r="AH124" s="216">
        <v>187</v>
      </c>
      <c r="AI124" s="191">
        <v>0.30478929279999994</v>
      </c>
      <c r="AJ124" s="11">
        <v>6.6600000000000006E-2</v>
      </c>
      <c r="AK124" s="11">
        <v>7.1499999999999994E-2</v>
      </c>
      <c r="AL124" s="11">
        <v>1.5223</v>
      </c>
      <c r="AM124" s="37">
        <v>1.0032000000000001</v>
      </c>
      <c r="AN124" s="32">
        <v>0.68986924718999998</v>
      </c>
      <c r="AO124" s="32">
        <v>0.99285089799999982</v>
      </c>
      <c r="AP124" s="32">
        <v>1.1290885535999999</v>
      </c>
      <c r="AQ124" s="38">
        <v>1.440898322</v>
      </c>
      <c r="AR124" s="39" t="s">
        <v>75</v>
      </c>
      <c r="AS124" s="39">
        <v>1.6532939999999999E-2</v>
      </c>
      <c r="AT124" s="39">
        <v>2.1915509999999999E-2</v>
      </c>
      <c r="AU124" s="246">
        <v>3.2910399999999999E-2</v>
      </c>
    </row>
    <row r="125" spans="2:47" x14ac:dyDescent="0.2">
      <c r="B125" s="198"/>
      <c r="C125" s="59">
        <v>2</v>
      </c>
      <c r="D125" s="2" t="s">
        <v>301</v>
      </c>
      <c r="E125" s="2">
        <v>34</v>
      </c>
      <c r="F125" s="2">
        <v>188</v>
      </c>
      <c r="G125" s="2" t="s">
        <v>302</v>
      </c>
      <c r="H125" s="2">
        <v>30</v>
      </c>
      <c r="I125" s="2">
        <v>0</v>
      </c>
      <c r="J125" s="2">
        <v>5</v>
      </c>
      <c r="K125" s="208" t="s">
        <v>74</v>
      </c>
      <c r="L125" s="55"/>
      <c r="M125" s="216">
        <v>188</v>
      </c>
      <c r="N125" s="177">
        <v>0.15</v>
      </c>
      <c r="O125" s="34">
        <v>2.1560000000000001</v>
      </c>
      <c r="P125" s="55">
        <v>33</v>
      </c>
      <c r="Q125" s="57">
        <f t="shared" si="1"/>
        <v>1001.855287569573</v>
      </c>
      <c r="R125" s="117">
        <v>0.15816</v>
      </c>
      <c r="S125" s="115">
        <v>1.7233000000000001</v>
      </c>
      <c r="T125" s="115">
        <v>1.6032999999999999</v>
      </c>
      <c r="U125" s="115">
        <v>2.1558000000000002</v>
      </c>
      <c r="V125" s="116">
        <v>0.55300000000000005</v>
      </c>
      <c r="W125" s="116">
        <v>0.31049999999999994</v>
      </c>
      <c r="X125" s="118">
        <v>1.6944000000000004</v>
      </c>
      <c r="Y125" s="116">
        <v>0.14410999999999999</v>
      </c>
      <c r="Z125" s="120">
        <v>1.6523000000000001</v>
      </c>
      <c r="AA125" s="120">
        <v>1.5326</v>
      </c>
      <c r="AB125" s="120">
        <v>2.048</v>
      </c>
      <c r="AC125" s="121">
        <v>0.69799999999999995</v>
      </c>
      <c r="AD125" s="116">
        <v>0.30758000000000002</v>
      </c>
      <c r="AE125" s="115">
        <v>1.643</v>
      </c>
      <c r="AF125" s="232">
        <v>1230</v>
      </c>
      <c r="AG125" s="147"/>
      <c r="AH125" s="216">
        <v>188</v>
      </c>
      <c r="AI125" s="192">
        <v>0.42457269479999998</v>
      </c>
      <c r="AJ125" s="68">
        <v>0.51439999999999997</v>
      </c>
      <c r="AK125" s="68">
        <v>0.63780000000000003</v>
      </c>
      <c r="AL125" s="68">
        <v>5.0663</v>
      </c>
      <c r="AM125" s="69">
        <v>3.3932000000000002</v>
      </c>
      <c r="AN125" s="66">
        <v>1.1964805485000001</v>
      </c>
      <c r="AO125" s="66">
        <v>1.281599808</v>
      </c>
      <c r="AP125" s="66">
        <v>1.5366607868000002</v>
      </c>
      <c r="AQ125" s="70">
        <v>1.6499190999</v>
      </c>
      <c r="AR125" s="71">
        <v>1.6790039999999999E-2</v>
      </c>
      <c r="AS125" s="71">
        <v>3.2133599999999998E-2</v>
      </c>
      <c r="AT125" s="71">
        <v>3.7816259999999997E-2</v>
      </c>
      <c r="AU125" s="248">
        <v>5.3831900000000002E-2</v>
      </c>
    </row>
    <row r="126" spans="2:47" x14ac:dyDescent="0.2">
      <c r="B126" s="206" t="s">
        <v>143</v>
      </c>
      <c r="C126" s="2">
        <v>2</v>
      </c>
      <c r="D126" s="74" t="s">
        <v>303</v>
      </c>
      <c r="E126" s="74">
        <v>24</v>
      </c>
      <c r="F126" s="74">
        <v>189</v>
      </c>
      <c r="G126" s="74" t="s">
        <v>304</v>
      </c>
      <c r="H126" s="74">
        <v>30</v>
      </c>
      <c r="I126" s="74">
        <v>0</v>
      </c>
      <c r="J126" s="74">
        <v>10</v>
      </c>
      <c r="K126" s="207" t="s">
        <v>62</v>
      </c>
      <c r="L126" s="55"/>
      <c r="M126" s="218">
        <v>189</v>
      </c>
      <c r="N126" s="179">
        <v>7.0000000000000007E-2</v>
      </c>
      <c r="O126" s="77">
        <v>1.474</v>
      </c>
      <c r="P126" s="75">
        <v>23</v>
      </c>
      <c r="Q126" s="78">
        <f t="shared" si="1"/>
        <v>1021.3395830763537</v>
      </c>
      <c r="R126" s="104">
        <v>7.4751999999999999E-2</v>
      </c>
      <c r="S126" s="105">
        <v>1.2532000000000001</v>
      </c>
      <c r="T126" s="105">
        <v>1.2070000000000001</v>
      </c>
      <c r="U126" s="105">
        <v>1.4629000000000001</v>
      </c>
      <c r="V126" s="100">
        <v>0.60699999999999998</v>
      </c>
      <c r="W126" s="32">
        <v>0.16832</v>
      </c>
      <c r="X126" s="103">
        <v>1.2467999999999999</v>
      </c>
      <c r="Y126" s="100">
        <v>8.1315999999999999E-2</v>
      </c>
      <c r="Z126" s="35">
        <v>1.2629999999999999</v>
      </c>
      <c r="AA126" s="35">
        <v>1.2163999999999999</v>
      </c>
      <c r="AB126" s="35">
        <v>1.4629000000000001</v>
      </c>
      <c r="AC126" s="32">
        <v>0.58699999999999997</v>
      </c>
      <c r="AD126" s="32">
        <v>0.16852000000000003</v>
      </c>
      <c r="AE126" s="35">
        <v>1.2635999999999998</v>
      </c>
      <c r="AF126" s="231">
        <v>1085</v>
      </c>
      <c r="AG126" s="147"/>
      <c r="AH126" s="218">
        <v>189</v>
      </c>
      <c r="AI126" s="191">
        <v>0.22311904479999994</v>
      </c>
      <c r="AJ126" s="11">
        <v>4.4000000000000003E-3</v>
      </c>
      <c r="AK126" s="11">
        <v>4.4000000000000003E-3</v>
      </c>
      <c r="AL126" s="11">
        <v>0.35120000000000001</v>
      </c>
      <c r="AM126" s="37">
        <v>0.32050000000000001</v>
      </c>
      <c r="AN126" s="32" t="s">
        <v>75</v>
      </c>
      <c r="AO126" s="32">
        <v>1.0023199819999997</v>
      </c>
      <c r="AP126" s="32">
        <v>0.79178731239999989</v>
      </c>
      <c r="AQ126" s="38">
        <v>1.0399247489999999</v>
      </c>
      <c r="AR126" s="39" t="s">
        <v>75</v>
      </c>
      <c r="AS126" s="39" t="s">
        <v>75</v>
      </c>
      <c r="AT126" s="39">
        <v>1.2672620000000001E-2</v>
      </c>
      <c r="AU126" s="246">
        <v>1.9287520000000002E-2</v>
      </c>
    </row>
    <row r="127" spans="2:47" x14ac:dyDescent="0.2">
      <c r="B127" s="198"/>
      <c r="C127" s="2">
        <v>2</v>
      </c>
      <c r="D127" s="2" t="s">
        <v>305</v>
      </c>
      <c r="E127" s="2">
        <v>28</v>
      </c>
      <c r="F127" s="2">
        <v>190</v>
      </c>
      <c r="G127" s="2" t="s">
        <v>306</v>
      </c>
      <c r="H127" s="2">
        <v>30</v>
      </c>
      <c r="I127" s="2">
        <v>0</v>
      </c>
      <c r="J127" s="2">
        <v>10</v>
      </c>
      <c r="K127" s="208" t="s">
        <v>68</v>
      </c>
      <c r="L127" s="55"/>
      <c r="M127" s="216">
        <v>190</v>
      </c>
      <c r="N127" s="177">
        <v>0.1</v>
      </c>
      <c r="O127" s="34">
        <v>1.76</v>
      </c>
      <c r="P127" s="55">
        <v>27</v>
      </c>
      <c r="Q127" s="57">
        <f t="shared" si="1"/>
        <v>1004.1322314049585</v>
      </c>
      <c r="R127" s="104">
        <v>0.10592</v>
      </c>
      <c r="S127" s="105">
        <v>1.4859</v>
      </c>
      <c r="T127" s="105">
        <v>1.4124000000000001</v>
      </c>
      <c r="U127" s="105">
        <v>1.7808999999999999</v>
      </c>
      <c r="V127" s="100">
        <v>0.62</v>
      </c>
      <c r="W127" s="32">
        <v>0.24349999999999999</v>
      </c>
      <c r="X127" s="103">
        <v>1.4777999999999998</v>
      </c>
      <c r="Y127" s="100">
        <v>0.10716000000000001</v>
      </c>
      <c r="Z127" s="105">
        <v>1.4394</v>
      </c>
      <c r="AA127" s="105">
        <v>1.3694</v>
      </c>
      <c r="AB127" s="105">
        <v>1.7067000000000001</v>
      </c>
      <c r="AC127" s="100">
        <v>0.66</v>
      </c>
      <c r="AD127" s="32">
        <v>0.23749999999999999</v>
      </c>
      <c r="AE127" s="35">
        <v>1.4620000000000002</v>
      </c>
      <c r="AF127" s="231">
        <v>1111</v>
      </c>
      <c r="AG127" s="147"/>
      <c r="AH127" s="216">
        <v>190</v>
      </c>
      <c r="AI127" s="191">
        <v>0.30115950399999986</v>
      </c>
      <c r="AJ127" s="11">
        <v>0.106</v>
      </c>
      <c r="AK127" s="11">
        <v>8.5000000000000006E-2</v>
      </c>
      <c r="AL127" s="11">
        <v>1.6186</v>
      </c>
      <c r="AM127" s="37">
        <v>1.0535000000000001</v>
      </c>
      <c r="AN127" s="32">
        <v>0.74319657540000006</v>
      </c>
      <c r="AO127" s="32">
        <v>2.0579047779999997</v>
      </c>
      <c r="AP127" s="32">
        <v>1.166566416</v>
      </c>
      <c r="AQ127" s="38">
        <v>1.3555863567999999</v>
      </c>
      <c r="AR127" s="39" t="s">
        <v>75</v>
      </c>
      <c r="AS127" s="39">
        <v>1.7015869999999999E-2</v>
      </c>
      <c r="AT127" s="39">
        <v>2.210852E-2</v>
      </c>
      <c r="AU127" s="246">
        <v>3.3812200000000001E-2</v>
      </c>
    </row>
    <row r="128" spans="2:47" x14ac:dyDescent="0.2">
      <c r="B128" s="200"/>
      <c r="C128" s="59">
        <v>2</v>
      </c>
      <c r="D128" s="59" t="s">
        <v>307</v>
      </c>
      <c r="E128" s="59">
        <v>34</v>
      </c>
      <c r="F128" s="59">
        <v>191</v>
      </c>
      <c r="G128" s="59" t="s">
        <v>308</v>
      </c>
      <c r="H128" s="59">
        <v>30</v>
      </c>
      <c r="I128" s="59">
        <v>0</v>
      </c>
      <c r="J128" s="59">
        <v>10</v>
      </c>
      <c r="K128" s="209" t="s">
        <v>74</v>
      </c>
      <c r="L128" s="55"/>
      <c r="M128" s="217">
        <v>191</v>
      </c>
      <c r="N128" s="178">
        <v>0.15</v>
      </c>
      <c r="O128" s="62">
        <v>2.1560000000000001</v>
      </c>
      <c r="P128" s="60">
        <v>33</v>
      </c>
      <c r="Q128" s="63">
        <f t="shared" si="1"/>
        <v>1001.855287569573</v>
      </c>
      <c r="R128" s="117">
        <v>0.15697</v>
      </c>
      <c r="S128" s="115">
        <v>1.7267999999999999</v>
      </c>
      <c r="T128" s="115">
        <v>1.6086</v>
      </c>
      <c r="U128" s="115">
        <v>2.1558000000000002</v>
      </c>
      <c r="V128" s="116">
        <v>0.56000000000000005</v>
      </c>
      <c r="W128" s="116">
        <v>0.309</v>
      </c>
      <c r="X128" s="118">
        <v>1.6905999999999999</v>
      </c>
      <c r="Y128" s="116">
        <v>0.14351</v>
      </c>
      <c r="Z128" s="120">
        <v>1.6555</v>
      </c>
      <c r="AA128" s="120">
        <v>1.5382</v>
      </c>
      <c r="AB128" s="120">
        <v>2.048</v>
      </c>
      <c r="AC128" s="121">
        <v>0.68200000000000005</v>
      </c>
      <c r="AD128" s="116">
        <v>0.30026000000000003</v>
      </c>
      <c r="AE128" s="115">
        <v>1.6528000000000003</v>
      </c>
      <c r="AF128" s="232">
        <v>1222</v>
      </c>
      <c r="AG128" s="147"/>
      <c r="AH128" s="217">
        <v>191</v>
      </c>
      <c r="AI128" s="195">
        <v>0.43727695559999996</v>
      </c>
      <c r="AJ128" s="68">
        <v>0.62470000000000003</v>
      </c>
      <c r="AK128" s="68">
        <v>0.67700000000000005</v>
      </c>
      <c r="AL128" s="68">
        <v>5.0982000000000003</v>
      </c>
      <c r="AM128" s="69">
        <v>3.4159000000000002</v>
      </c>
      <c r="AN128" s="66">
        <v>1.1875926453000001</v>
      </c>
      <c r="AO128" s="66">
        <v>1.45674394</v>
      </c>
      <c r="AP128" s="66">
        <v>1.4898134587999998</v>
      </c>
      <c r="AQ128" s="70">
        <v>1.8162812749999999</v>
      </c>
      <c r="AR128" s="71">
        <v>1.7138560000000001E-2</v>
      </c>
      <c r="AS128" s="71">
        <v>3.0848199999999999E-2</v>
      </c>
      <c r="AT128" s="71">
        <v>3.743258E-2</v>
      </c>
      <c r="AU128" s="248">
        <v>5.3437999999999999E-2</v>
      </c>
    </row>
    <row r="129" spans="2:48" x14ac:dyDescent="0.2">
      <c r="B129" s="206" t="s">
        <v>309</v>
      </c>
      <c r="C129" s="2">
        <v>2</v>
      </c>
      <c r="D129" s="74" t="s">
        <v>310</v>
      </c>
      <c r="E129" s="74">
        <v>24</v>
      </c>
      <c r="F129" s="74">
        <v>208</v>
      </c>
      <c r="G129" s="74" t="s">
        <v>311</v>
      </c>
      <c r="H129" s="74">
        <v>30</v>
      </c>
      <c r="I129" s="74">
        <v>0.3</v>
      </c>
      <c r="J129" s="74">
        <v>5</v>
      </c>
      <c r="K129" s="207" t="s">
        <v>62</v>
      </c>
      <c r="L129" s="55"/>
      <c r="M129" s="218">
        <v>208</v>
      </c>
      <c r="N129" s="179">
        <v>7.0000000000000007E-2</v>
      </c>
      <c r="O129" s="77">
        <v>1.474</v>
      </c>
      <c r="P129" s="75">
        <v>23</v>
      </c>
      <c r="Q129" s="78">
        <f t="shared" si="1"/>
        <v>1021.3395830763537</v>
      </c>
      <c r="R129" s="104">
        <v>8.1548999999999996E-2</v>
      </c>
      <c r="S129" s="105">
        <v>1.3072999999999999</v>
      </c>
      <c r="T129" s="105">
        <v>1.2757000000000001</v>
      </c>
      <c r="U129" s="105">
        <v>1.4629000000000001</v>
      </c>
      <c r="V129" s="100">
        <v>0.433</v>
      </c>
      <c r="W129" s="32">
        <v>0.16742000000000001</v>
      </c>
      <c r="X129" s="103">
        <v>1.2667999999999999</v>
      </c>
      <c r="Y129" s="100">
        <v>7.2388999999999995E-2</v>
      </c>
      <c r="Z129" s="35">
        <v>1.2791999999999999</v>
      </c>
      <c r="AA129" s="35">
        <v>1.2394000000000001</v>
      </c>
      <c r="AB129" s="35">
        <v>1.4124000000000001</v>
      </c>
      <c r="AC129" s="32">
        <v>0.66300000000000003</v>
      </c>
      <c r="AD129" s="32">
        <v>0.16220000000000001</v>
      </c>
      <c r="AE129" s="35">
        <v>1.2706</v>
      </c>
      <c r="AF129" s="231">
        <v>1080</v>
      </c>
      <c r="AG129" s="147"/>
      <c r="AH129" s="218">
        <v>208</v>
      </c>
      <c r="AI129" s="188" t="s">
        <v>75</v>
      </c>
      <c r="AJ129" s="11">
        <v>0</v>
      </c>
      <c r="AK129" s="11">
        <v>-1.5E-3</v>
      </c>
      <c r="AL129" s="11">
        <v>0.41560000000000002</v>
      </c>
      <c r="AM129" s="37">
        <v>0.41849999999999998</v>
      </c>
      <c r="AN129" s="32" t="s">
        <v>75</v>
      </c>
      <c r="AO129" s="32">
        <v>3.533790274E-3</v>
      </c>
      <c r="AP129" s="32" t="s">
        <v>75</v>
      </c>
      <c r="AQ129" s="38">
        <v>1.1081765920000002</v>
      </c>
      <c r="AR129" s="39" t="s">
        <v>75</v>
      </c>
      <c r="AS129" s="39" t="s">
        <v>75</v>
      </c>
      <c r="AT129" s="39">
        <v>1.4265980000000001E-2</v>
      </c>
      <c r="AU129" s="246">
        <v>2.0923900000000002E-2</v>
      </c>
      <c r="AV129" s="102" t="s">
        <v>330</v>
      </c>
    </row>
    <row r="130" spans="2:48" x14ac:dyDescent="0.2">
      <c r="B130" s="198"/>
      <c r="C130" s="2">
        <v>2</v>
      </c>
      <c r="D130" s="2" t="s">
        <v>312</v>
      </c>
      <c r="E130" s="2">
        <v>28</v>
      </c>
      <c r="F130" s="2">
        <v>209</v>
      </c>
      <c r="G130" s="2" t="s">
        <v>313</v>
      </c>
      <c r="H130" s="2">
        <v>30</v>
      </c>
      <c r="I130" s="2">
        <v>0.3</v>
      </c>
      <c r="J130" s="2">
        <v>5</v>
      </c>
      <c r="K130" s="208" t="s">
        <v>68</v>
      </c>
      <c r="L130" s="55"/>
      <c r="M130" s="216">
        <v>209</v>
      </c>
      <c r="N130" s="177">
        <v>0.1</v>
      </c>
      <c r="O130" s="34">
        <v>1.76</v>
      </c>
      <c r="P130" s="55">
        <v>27</v>
      </c>
      <c r="Q130" s="57">
        <f t="shared" si="1"/>
        <v>1004.1322314049585</v>
      </c>
      <c r="R130" s="104">
        <v>0.11006000000000001</v>
      </c>
      <c r="S130" s="105">
        <v>1.4906999999999999</v>
      </c>
      <c r="T130" s="105">
        <v>1.4368000000000001</v>
      </c>
      <c r="U130" s="105">
        <v>1.7067000000000001</v>
      </c>
      <c r="V130" s="100">
        <v>0.49</v>
      </c>
      <c r="W130" s="32">
        <v>0.23152000000000003</v>
      </c>
      <c r="X130" s="103">
        <v>1.4407999999999999</v>
      </c>
      <c r="Y130" s="100">
        <v>0.10634</v>
      </c>
      <c r="Z130" s="105">
        <v>1.5122</v>
      </c>
      <c r="AA130" s="105">
        <v>1.4460999999999999</v>
      </c>
      <c r="AB130" s="105">
        <v>1.7808999999999999</v>
      </c>
      <c r="AC130" s="100">
        <v>0.57899999999999996</v>
      </c>
      <c r="AD130" s="32">
        <v>0.21334</v>
      </c>
      <c r="AE130" s="35">
        <v>1.4181999999999999</v>
      </c>
      <c r="AF130" s="231">
        <v>1188</v>
      </c>
      <c r="AG130" s="147"/>
      <c r="AH130" s="216">
        <v>209</v>
      </c>
      <c r="AI130" s="188" t="s">
        <v>75</v>
      </c>
      <c r="AJ130" s="11">
        <v>4.8999999999999998E-3</v>
      </c>
      <c r="AK130" s="11">
        <v>1.9699999999999999E-2</v>
      </c>
      <c r="AL130" s="11">
        <v>1.4137</v>
      </c>
      <c r="AM130" s="37">
        <v>1.5616000000000001</v>
      </c>
      <c r="AN130" s="32" t="s">
        <v>75</v>
      </c>
      <c r="AO130" s="32">
        <v>0.83664493400000006</v>
      </c>
      <c r="AP130" s="32" t="s">
        <v>75</v>
      </c>
      <c r="AQ130" s="38">
        <v>1.4494314399999999</v>
      </c>
      <c r="AR130" s="39" t="s">
        <v>75</v>
      </c>
      <c r="AS130" s="39">
        <v>1.023141E-2</v>
      </c>
      <c r="AT130" s="39">
        <v>2.0906668999999999E-2</v>
      </c>
      <c r="AU130" s="246">
        <v>3.3216700000000002E-2</v>
      </c>
    </row>
    <row r="131" spans="2:48" x14ac:dyDescent="0.2">
      <c r="B131" s="200"/>
      <c r="C131" s="59">
        <v>2</v>
      </c>
      <c r="D131" s="59" t="s">
        <v>314</v>
      </c>
      <c r="E131" s="59">
        <v>34</v>
      </c>
      <c r="F131" s="59">
        <v>210</v>
      </c>
      <c r="G131" s="59" t="s">
        <v>315</v>
      </c>
      <c r="H131" s="59">
        <v>30</v>
      </c>
      <c r="I131" s="59">
        <v>0.3</v>
      </c>
      <c r="J131" s="59">
        <v>5</v>
      </c>
      <c r="K131" s="209" t="s">
        <v>74</v>
      </c>
      <c r="L131" s="55"/>
      <c r="M131" s="217">
        <v>210</v>
      </c>
      <c r="N131" s="178">
        <v>0.15</v>
      </c>
      <c r="O131" s="62">
        <v>2.1560000000000001</v>
      </c>
      <c r="P131" s="60">
        <v>33</v>
      </c>
      <c r="Q131" s="63">
        <f t="shared" si="1"/>
        <v>1001.855287569573</v>
      </c>
      <c r="R131" s="117">
        <v>0.1474</v>
      </c>
      <c r="S131" s="115">
        <v>1.6734</v>
      </c>
      <c r="T131" s="115">
        <v>1.5747</v>
      </c>
      <c r="U131" s="115">
        <v>2.1558000000000002</v>
      </c>
      <c r="V131" s="116">
        <v>0.434</v>
      </c>
      <c r="W131" s="116">
        <v>0.27789999999999998</v>
      </c>
      <c r="X131" s="118">
        <v>1.6643999999999999</v>
      </c>
      <c r="Y131" s="116">
        <v>0.15239</v>
      </c>
      <c r="Z131" s="120">
        <v>1.7074</v>
      </c>
      <c r="AA131" s="120">
        <v>1.5963000000000001</v>
      </c>
      <c r="AB131" s="120">
        <v>2.1558000000000002</v>
      </c>
      <c r="AC131" s="121">
        <v>0.55500000000000005</v>
      </c>
      <c r="AD131" s="116">
        <v>0.32789999999999997</v>
      </c>
      <c r="AE131" s="115">
        <v>1.7486000000000002</v>
      </c>
      <c r="AF131" s="232">
        <v>1217</v>
      </c>
      <c r="AG131" s="147"/>
      <c r="AH131" s="217">
        <v>210</v>
      </c>
      <c r="AI131" s="194" t="s">
        <v>75</v>
      </c>
      <c r="AJ131" s="68">
        <v>0.11609999999999999</v>
      </c>
      <c r="AK131" s="68">
        <v>0.26650000000000001</v>
      </c>
      <c r="AL131" s="68">
        <v>3.8456999999999999</v>
      </c>
      <c r="AM131" s="69">
        <v>4.2478999999999996</v>
      </c>
      <c r="AN131" s="66">
        <v>1.0009457682000003</v>
      </c>
      <c r="AO131" s="66">
        <v>1.0401866260000001</v>
      </c>
      <c r="AP131" s="66">
        <v>0.35094762520000006</v>
      </c>
      <c r="AQ131" s="70" t="s">
        <v>75</v>
      </c>
      <c r="AR131" s="71">
        <v>1.261167E-2</v>
      </c>
      <c r="AS131" s="71">
        <v>2.5397599999999999E-2</v>
      </c>
      <c r="AT131" s="71">
        <v>4.10757E-2</v>
      </c>
      <c r="AU131" s="248">
        <v>6.14595E-2</v>
      </c>
    </row>
    <row r="132" spans="2:48" x14ac:dyDescent="0.2">
      <c r="B132" s="198" t="s">
        <v>309</v>
      </c>
      <c r="C132" s="2">
        <v>2</v>
      </c>
      <c r="D132" s="2" t="s">
        <v>316</v>
      </c>
      <c r="E132" s="2">
        <v>24</v>
      </c>
      <c r="F132" s="2">
        <v>211</v>
      </c>
      <c r="G132" s="2" t="s">
        <v>317</v>
      </c>
      <c r="H132" s="2">
        <v>30</v>
      </c>
      <c r="I132" s="2">
        <v>0.3</v>
      </c>
      <c r="J132" s="2">
        <v>10</v>
      </c>
      <c r="K132" s="208" t="s">
        <v>62</v>
      </c>
      <c r="L132" s="55"/>
      <c r="M132" s="216">
        <v>211</v>
      </c>
      <c r="N132" s="177">
        <v>7.0000000000000007E-2</v>
      </c>
      <c r="O132" s="34">
        <v>1.474</v>
      </c>
      <c r="P132" s="55">
        <v>23</v>
      </c>
      <c r="Q132" s="57">
        <f t="shared" si="1"/>
        <v>1021.3395830763537</v>
      </c>
      <c r="R132" s="104">
        <v>8.1414E-2</v>
      </c>
      <c r="S132" s="105">
        <v>1.3071999999999999</v>
      </c>
      <c r="T132" s="105">
        <v>1.2748999999999999</v>
      </c>
      <c r="U132" s="105">
        <v>1.4629000000000001</v>
      </c>
      <c r="V132" s="100">
        <v>0.42699999999999999</v>
      </c>
      <c r="W132" s="32">
        <v>0.16675999999999999</v>
      </c>
      <c r="X132" s="103">
        <v>1.2678</v>
      </c>
      <c r="Y132" s="100">
        <v>7.1750999999999995E-2</v>
      </c>
      <c r="Z132" s="35">
        <v>1.2819</v>
      </c>
      <c r="AA132" s="35">
        <v>1.2413000000000001</v>
      </c>
      <c r="AB132" s="35">
        <v>1.4124000000000001</v>
      </c>
      <c r="AC132" s="32">
        <v>0.65500000000000003</v>
      </c>
      <c r="AD132" s="32">
        <v>0.1603</v>
      </c>
      <c r="AE132" s="35">
        <v>1.2672000000000001</v>
      </c>
      <c r="AF132" s="231">
        <v>1080</v>
      </c>
      <c r="AG132" s="147"/>
      <c r="AH132" s="216">
        <v>211</v>
      </c>
      <c r="AI132" s="188" t="s">
        <v>75</v>
      </c>
      <c r="AJ132" s="11">
        <v>0</v>
      </c>
      <c r="AK132" s="11">
        <v>-1.5E-3</v>
      </c>
      <c r="AL132" s="11">
        <v>0.44340000000000002</v>
      </c>
      <c r="AM132" s="37">
        <v>0.4375</v>
      </c>
      <c r="AN132" s="32" t="s">
        <v>75</v>
      </c>
      <c r="AO132" s="32">
        <v>0.36535689599999999</v>
      </c>
      <c r="AP132" s="32" t="s">
        <v>75</v>
      </c>
      <c r="AQ132" s="38" t="s">
        <v>75</v>
      </c>
      <c r="AR132" s="39" t="s">
        <v>75</v>
      </c>
      <c r="AS132" s="39" t="s">
        <v>75</v>
      </c>
      <c r="AT132" s="39">
        <v>1.3815870000000001E-2</v>
      </c>
      <c r="AU132" s="246">
        <v>2.15709E-2</v>
      </c>
      <c r="AV132" s="102" t="s">
        <v>330</v>
      </c>
    </row>
    <row r="133" spans="2:48" x14ac:dyDescent="0.2">
      <c r="B133" s="198"/>
      <c r="C133" s="2">
        <v>2</v>
      </c>
      <c r="D133" s="2" t="s">
        <v>318</v>
      </c>
      <c r="E133" s="2">
        <v>28</v>
      </c>
      <c r="F133" s="2">
        <v>212</v>
      </c>
      <c r="G133" s="2" t="s">
        <v>319</v>
      </c>
      <c r="H133" s="2">
        <v>30</v>
      </c>
      <c r="I133" s="2">
        <v>0.3</v>
      </c>
      <c r="J133" s="2">
        <v>10</v>
      </c>
      <c r="K133" s="208" t="s">
        <v>68</v>
      </c>
      <c r="L133" s="55"/>
      <c r="M133" s="216">
        <v>212</v>
      </c>
      <c r="N133" s="177">
        <v>0.1</v>
      </c>
      <c r="O133" s="34">
        <v>1.76</v>
      </c>
      <c r="P133" s="55">
        <v>27</v>
      </c>
      <c r="Q133" s="57">
        <f t="shared" si="1"/>
        <v>1004.1322314049585</v>
      </c>
      <c r="R133" s="104">
        <v>0.10972</v>
      </c>
      <c r="S133" s="105">
        <v>1.4902</v>
      </c>
      <c r="T133" s="105">
        <v>1.4358</v>
      </c>
      <c r="U133" s="105">
        <v>1.7067000000000001</v>
      </c>
      <c r="V133" s="100">
        <v>0.49</v>
      </c>
      <c r="W133" s="32">
        <v>0.23100000000000001</v>
      </c>
      <c r="X133" s="103">
        <v>1.4434</v>
      </c>
      <c r="Y133" s="32">
        <v>0.10599</v>
      </c>
      <c r="Z133" s="35">
        <v>1.5182</v>
      </c>
      <c r="AA133" s="35">
        <v>1.4529000000000001</v>
      </c>
      <c r="AB133" s="35">
        <v>1.7808999999999999</v>
      </c>
      <c r="AC133" s="32">
        <v>0.57499999999999996</v>
      </c>
      <c r="AD133" s="32">
        <v>0.21075999999999998</v>
      </c>
      <c r="AE133" s="35">
        <v>1.4150000000000003</v>
      </c>
      <c r="AF133" s="231">
        <v>1180</v>
      </c>
      <c r="AG133" s="147"/>
      <c r="AH133" s="216">
        <v>212</v>
      </c>
      <c r="AI133" s="188" t="s">
        <v>75</v>
      </c>
      <c r="AJ133" s="11">
        <v>9.9000000000000008E-3</v>
      </c>
      <c r="AK133" s="11">
        <v>3.2000000000000001E-2</v>
      </c>
      <c r="AL133" s="11">
        <v>1.4320999999999999</v>
      </c>
      <c r="AM133" s="37">
        <v>1.5641</v>
      </c>
      <c r="AN133" s="32" t="s">
        <v>75</v>
      </c>
      <c r="AO133" s="32">
        <v>3.6767886139999995</v>
      </c>
      <c r="AP133" s="32" t="s">
        <v>75</v>
      </c>
      <c r="AQ133" s="38">
        <v>1.4238373263999999</v>
      </c>
      <c r="AR133" s="39">
        <v>5.1293770000000001E-3</v>
      </c>
      <c r="AS133" s="39">
        <v>1.0728399999999999E-2</v>
      </c>
      <c r="AT133" s="39">
        <v>1.8266959999999999E-2</v>
      </c>
      <c r="AU133" s="246">
        <v>3.3532400000000004E-2</v>
      </c>
    </row>
    <row r="134" spans="2:48" ht="13.5" thickBot="1" x14ac:dyDescent="0.25">
      <c r="B134" s="264"/>
      <c r="C134" s="174">
        <v>2</v>
      </c>
      <c r="D134" s="174" t="s">
        <v>320</v>
      </c>
      <c r="E134" s="174">
        <v>34</v>
      </c>
      <c r="F134" s="174">
        <v>213</v>
      </c>
      <c r="G134" s="174" t="s">
        <v>321</v>
      </c>
      <c r="H134" s="174">
        <v>30</v>
      </c>
      <c r="I134" s="174">
        <v>0.3</v>
      </c>
      <c r="J134" s="174">
        <v>10</v>
      </c>
      <c r="K134" s="265" t="s">
        <v>74</v>
      </c>
      <c r="L134" s="55"/>
      <c r="M134" s="219">
        <v>213</v>
      </c>
      <c r="N134" s="235">
        <v>0.15</v>
      </c>
      <c r="O134" s="274">
        <v>2.1560000000000001</v>
      </c>
      <c r="P134" s="275">
        <v>33</v>
      </c>
      <c r="Q134" s="237">
        <f t="shared" si="1"/>
        <v>1001.855287569573</v>
      </c>
      <c r="R134" s="106">
        <v>0.14674000000000001</v>
      </c>
      <c r="S134" s="107">
        <v>1.6728000000000001</v>
      </c>
      <c r="T134" s="107">
        <v>1.5745</v>
      </c>
      <c r="U134" s="107">
        <v>2.1558000000000002</v>
      </c>
      <c r="V134" s="108">
        <v>0.432</v>
      </c>
      <c r="W134" s="109">
        <v>0.28345999999999999</v>
      </c>
      <c r="X134" s="110">
        <v>1.6509999999999998</v>
      </c>
      <c r="Y134" s="108">
        <v>0.15168999999999999</v>
      </c>
      <c r="Z134" s="107">
        <v>1.7121</v>
      </c>
      <c r="AA134" s="107">
        <v>1.6026</v>
      </c>
      <c r="AB134" s="107">
        <v>2.1558000000000002</v>
      </c>
      <c r="AC134" s="108">
        <v>0.55000000000000004</v>
      </c>
      <c r="AD134" s="109">
        <v>0.32085999999999998</v>
      </c>
      <c r="AE134" s="111">
        <v>1.7532000000000001</v>
      </c>
      <c r="AF134" s="273">
        <v>1217</v>
      </c>
      <c r="AG134" s="186"/>
      <c r="AH134" s="219">
        <v>213</v>
      </c>
      <c r="AI134" s="196" t="s">
        <v>75</v>
      </c>
      <c r="AJ134" s="175">
        <v>0.1565</v>
      </c>
      <c r="AK134" s="175">
        <v>0.28570000000000001</v>
      </c>
      <c r="AL134" s="175">
        <v>3.8075000000000001</v>
      </c>
      <c r="AM134" s="277">
        <v>4.2388000000000003</v>
      </c>
      <c r="AN134" s="109">
        <v>1.0009457682000003</v>
      </c>
      <c r="AO134" s="109">
        <v>3.70519102</v>
      </c>
      <c r="AP134" s="109">
        <v>1.5038676572</v>
      </c>
      <c r="AQ134" s="278">
        <v>1.7906862879999998</v>
      </c>
      <c r="AR134" s="279" t="s">
        <v>75</v>
      </c>
      <c r="AS134" s="279">
        <v>2.6533000000000001E-2</v>
      </c>
      <c r="AT134" s="279">
        <v>3.9218169999999997E-2</v>
      </c>
      <c r="AU134" s="280">
        <v>5.9659900000000002E-2</v>
      </c>
    </row>
  </sheetData>
  <pageMargins left="1.9291338582677167" right="0.74803149606299213" top="0.31" bottom="0.22" header="0.11811023622047245" footer="0.11811023622047245"/>
  <pageSetup paperSize="8" scale="4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tests</vt:lpstr>
      <vt:lpstr>For report</vt:lpstr>
      <vt:lpstr>'All tests'!Print_Area</vt:lpstr>
      <vt:lpstr>'For report'!Print_Area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Jentsje</dc:creator>
  <cp:lastModifiedBy>Le Hai Trung - CITG</cp:lastModifiedBy>
  <cp:lastPrinted>2009-12-02T13:06:21Z</cp:lastPrinted>
  <dcterms:created xsi:type="dcterms:W3CDTF">2009-04-29T14:05:46Z</dcterms:created>
  <dcterms:modified xsi:type="dcterms:W3CDTF">2014-04-04T15:24:44Z</dcterms:modified>
</cp:coreProperties>
</file>