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5"/>
  </bookViews>
  <sheets>
    <sheet name="Supplementary_Table_S9" sheetId="1" r:id="rId1"/>
    <sheet name="Unique F11" sheetId="2" r:id="rId2"/>
    <sheet name="Unique F32" sheetId="3" r:id="rId3"/>
    <sheet name="Common F11&amp;  F32" sheetId="4" r:id="rId4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4" i="1" l="1"/>
  <c r="K13" i="1"/>
  <c r="K12" i="1"/>
  <c r="I14" i="1"/>
  <c r="I13" i="1"/>
  <c r="I12" i="1"/>
  <c r="K6" i="1" l="1"/>
  <c r="K7" i="1"/>
  <c r="K5" i="1"/>
  <c r="I6" i="1"/>
  <c r="I7" i="1"/>
  <c r="I5" i="1"/>
  <c r="F18" i="4" l="1"/>
  <c r="F19" i="4"/>
  <c r="F103" i="4"/>
  <c r="F80" i="4"/>
  <c r="F77" i="4"/>
  <c r="F78" i="4"/>
  <c r="F72" i="4"/>
  <c r="F79" i="4"/>
  <c r="F102" i="4"/>
  <c r="F101" i="4"/>
  <c r="F94" i="4"/>
  <c r="F100" i="4"/>
  <c r="F99" i="4"/>
  <c r="F71" i="4"/>
  <c r="F97" i="4"/>
  <c r="F70" i="4"/>
  <c r="F20" i="4"/>
  <c r="F69" i="4"/>
  <c r="F23" i="4"/>
  <c r="F22" i="4"/>
  <c r="F24" i="4"/>
  <c r="F21" i="4"/>
  <c r="F66" i="4"/>
  <c r="F68" i="4"/>
  <c r="F67" i="4"/>
  <c r="F8" i="4"/>
  <c r="F6" i="4"/>
  <c r="F31" i="4"/>
  <c r="F110" i="4"/>
  <c r="F30" i="4"/>
  <c r="F105" i="4"/>
  <c r="F12" i="4"/>
  <c r="F44" i="4"/>
  <c r="F88" i="4"/>
  <c r="F106" i="4"/>
  <c r="F7" i="4"/>
  <c r="F91" i="4"/>
  <c r="F56" i="4"/>
  <c r="F17" i="4"/>
  <c r="F95" i="4"/>
  <c r="F61" i="4"/>
  <c r="F9" i="4"/>
  <c r="F15" i="4"/>
  <c r="F58" i="4"/>
  <c r="F41" i="4"/>
  <c r="F51" i="4"/>
  <c r="F109" i="4"/>
  <c r="F107" i="4"/>
  <c r="F90" i="4"/>
  <c r="F60" i="4"/>
  <c r="F4" i="4"/>
  <c r="F32" i="4"/>
  <c r="F42" i="4"/>
  <c r="F52" i="4"/>
  <c r="F49" i="4"/>
  <c r="F112" i="4"/>
  <c r="F57" i="4"/>
  <c r="F45" i="4"/>
  <c r="F92" i="4"/>
  <c r="F93" i="4"/>
  <c r="F28" i="4"/>
  <c r="F87" i="4"/>
  <c r="F48" i="4"/>
  <c r="F111" i="4"/>
  <c r="F13" i="4"/>
  <c r="F29" i="4"/>
  <c r="F37" i="4"/>
  <c r="F89" i="4"/>
  <c r="F108" i="4"/>
  <c r="F64" i="4"/>
  <c r="F98" i="4"/>
  <c r="F14" i="4"/>
  <c r="F85" i="4"/>
  <c r="F46" i="4"/>
  <c r="F16" i="4"/>
  <c r="F40" i="4"/>
  <c r="F34" i="4"/>
  <c r="F76" i="4"/>
  <c r="F11" i="4"/>
  <c r="F104" i="4"/>
  <c r="F47" i="4"/>
  <c r="F5" i="4"/>
  <c r="F75" i="4"/>
  <c r="F74" i="4"/>
  <c r="F53" i="4"/>
  <c r="F81" i="4"/>
  <c r="F65" i="4"/>
  <c r="F62" i="4"/>
  <c r="F33" i="4"/>
  <c r="F83" i="4"/>
  <c r="F35" i="4"/>
  <c r="F86" i="4"/>
  <c r="F73" i="4"/>
  <c r="F59" i="4"/>
  <c r="F36" i="4"/>
  <c r="F2" i="4"/>
  <c r="F3" i="4"/>
  <c r="F10" i="4"/>
  <c r="F25" i="4"/>
  <c r="F26" i="4"/>
  <c r="F27" i="4"/>
  <c r="F38" i="4"/>
  <c r="F39" i="4"/>
  <c r="F43" i="4"/>
  <c r="F50" i="4"/>
  <c r="F54" i="4"/>
  <c r="F55" i="4"/>
  <c r="F63" i="4"/>
  <c r="F82" i="4"/>
  <c r="F84" i="4"/>
  <c r="F96" i="4"/>
</calcChain>
</file>

<file path=xl/sharedStrings.xml><?xml version="1.0" encoding="utf-8"?>
<sst xmlns="http://schemas.openxmlformats.org/spreadsheetml/2006/main" count="714" uniqueCount="20">
  <si>
    <t>Genome position</t>
  </si>
  <si>
    <t>ref</t>
  </si>
  <si>
    <t>alt</t>
  </si>
  <si>
    <t>Frequency % MF11</t>
  </si>
  <si>
    <t>Frequency % MF32</t>
  </si>
  <si>
    <t>T</t>
  </si>
  <si>
    <t>C</t>
  </si>
  <si>
    <t>A</t>
  </si>
  <si>
    <t>G</t>
  </si>
  <si>
    <t>Frequency delta in %</t>
  </si>
  <si>
    <t>Intermediate (25 &lt; frequency &lt;75)</t>
  </si>
  <si>
    <r>
      <t xml:space="preserve">Minor (frequency </t>
    </r>
    <r>
      <rPr>
        <sz val="10"/>
        <rFont val="Calibri"/>
        <family val="2"/>
      </rPr>
      <t>≤</t>
    </r>
    <r>
      <rPr>
        <sz val="10"/>
        <rFont val="Arial"/>
        <family val="2"/>
      </rPr>
      <t>25%)</t>
    </r>
  </si>
  <si>
    <r>
      <t xml:space="preserve">Major (frequency </t>
    </r>
    <r>
      <rPr>
        <sz val="10"/>
        <rFont val="Calibri"/>
        <family val="2"/>
      </rPr>
      <t>≥</t>
    </r>
    <r>
      <rPr>
        <sz val="10"/>
        <rFont val="Arial"/>
        <family val="2"/>
      </rPr>
      <t>75)</t>
    </r>
  </si>
  <si>
    <t>MF11</t>
  </si>
  <si>
    <t>MF32</t>
  </si>
  <si>
    <t>Number</t>
  </si>
  <si>
    <t>%</t>
  </si>
  <si>
    <t>All Variants</t>
  </si>
  <si>
    <t>Repartition of 111 common variants</t>
  </si>
  <si>
    <r>
      <rPr>
        <b/>
        <sz val="10"/>
        <rFont val="Arial"/>
        <family val="2"/>
      </rPr>
      <t>Supplementary table S9:</t>
    </r>
    <r>
      <rPr>
        <sz val="10"/>
        <rFont val="Arial"/>
        <family val="2"/>
      </rPr>
      <t xml:space="preserve"> Comparison of the variant frequencies of the 168 SNPs characterized in Mediterranean experimental infection between oyster families F11 and F32 (susceptible phenotypes).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</si>
</sst>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horizontal="center"/>
    </xf>
    <xf numFmtId="10" fontId="0" fillId="0" borderId="3" xfId="2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1" applyNumberFormat="1" applyFont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25"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\ _€_-;\-* #,##0\ _€_-;_-* &quot;-&quot;??\ _€_-;_-@_-"/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</dxf>
    <dxf>
      <alignment horizontal="center" vertical="center" textRotation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_-* #,##0\ _€_-;\-* #,##0\ _€_-;_-* &quot;-&quot;??\ _€_-;_-@_-"/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au3" displayName="Tableau3" ref="A2:E170" totalsRowShown="0" headerRowDxfId="24">
  <autoFilter ref="A2:E170"/>
  <tableColumns count="5">
    <tableColumn id="1" name="Genome position" dataDxfId="23" dataCellStyle="Milliers"/>
    <tableColumn id="2" name="ref" dataDxfId="22"/>
    <tableColumn id="3" name="alt" dataDxfId="21"/>
    <tableColumn id="4" name="Frequency % MF11" dataDxfId="20"/>
    <tableColumn id="5" name="Frequency % MF32" dataDxfId="1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E19" totalsRowShown="0" headerRowDxfId="18">
  <autoFilter ref="A1:E19"/>
  <sortState ref="A2:E169">
    <sortCondition ref="E1:E169"/>
  </sortState>
  <tableColumns count="5">
    <tableColumn id="1" name="Genome position" dataDxfId="17" dataCellStyle="Milliers"/>
    <tableColumn id="2" name="ref" dataDxfId="16"/>
    <tableColumn id="3" name="alt" dataDxfId="15"/>
    <tableColumn id="4" name="Frequency % MF11" dataDxfId="14"/>
    <tableColumn id="5" name="Frequency % MF32" dataDxfId="1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leau1" displayName="Tableau1" ref="A1:E40" totalsRowShown="0">
  <autoFilter ref="A1:E40"/>
  <sortState ref="A2:E169">
    <sortCondition ref="D1:D169"/>
  </sortState>
  <tableColumns count="5">
    <tableColumn id="1" name="Genome position" dataDxfId="12" dataCellStyle="Milliers"/>
    <tableColumn id="2" name="ref" dataDxfId="11"/>
    <tableColumn id="3" name="alt" dataDxfId="10"/>
    <tableColumn id="4" name="Frequency % MF11" dataDxfId="9"/>
    <tableColumn id="5" name="Frequency % MF32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au35" displayName="Tableau35" ref="A1:F112" totalsRowShown="0" headerRowDxfId="6">
  <autoFilter ref="A1:F112"/>
  <sortState ref="A2:F112">
    <sortCondition ref="A1:A112"/>
  </sortState>
  <tableColumns count="6">
    <tableColumn id="1" name="Genome position" dataDxfId="5" dataCellStyle="Milliers"/>
    <tableColumn id="2" name="ref" dataDxfId="4"/>
    <tableColumn id="3" name="alt" dataDxfId="3"/>
    <tableColumn id="4" name="Frequency % MF11" dataDxfId="2"/>
    <tableColumn id="5" name="Frequency % MF32" dataDxfId="1"/>
    <tableColumn id="6" name="Frequency delta in %" dataDxfId="0">
      <calculatedColumnFormula>ABS(Tableau35[[#This Row],[Frequency % MF11]]-Tableau35[[#This Row],[Frequency % MF32]])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zoomScaleNormal="100" workbookViewId="0">
      <pane ySplit="2" topLeftCell="A3" activePane="bottomLeft" state="frozen"/>
      <selection pane="bottomLeft" activeCell="G22" sqref="G22"/>
    </sheetView>
  </sheetViews>
  <sheetFormatPr baseColWidth="10" defaultColWidth="9.140625" defaultRowHeight="12.75" x14ac:dyDescent="0.2"/>
  <cols>
    <col min="1" max="1" width="16.5703125" style="10" customWidth="1"/>
    <col min="2" max="2" width="8.140625" style="4" customWidth="1"/>
    <col min="3" max="3" width="9.85546875" style="4" customWidth="1"/>
    <col min="4" max="4" width="13" customWidth="1"/>
    <col min="5" max="5" width="14.28515625" customWidth="1"/>
    <col min="6" max="6" width="11.5703125"/>
    <col min="7" max="7" width="30.5703125" customWidth="1"/>
    <col min="8" max="1025" width="11.5703125"/>
  </cols>
  <sheetData>
    <row r="1" spans="1:11" ht="61.5" customHeight="1" x14ac:dyDescent="0.2">
      <c r="A1" s="26" t="s">
        <v>19</v>
      </c>
      <c r="B1" s="26"/>
      <c r="C1" s="26"/>
      <c r="D1" s="26"/>
      <c r="E1" s="26"/>
    </row>
    <row r="2" spans="1:11" s="1" customFormat="1" ht="26.25" thickBot="1" x14ac:dyDescent="0.25">
      <c r="A2" s="5" t="s">
        <v>0</v>
      </c>
      <c r="B2" s="2" t="s">
        <v>1</v>
      </c>
      <c r="C2" s="2" t="s">
        <v>2</v>
      </c>
      <c r="D2" s="1" t="s">
        <v>3</v>
      </c>
      <c r="E2" s="1" t="s">
        <v>4</v>
      </c>
    </row>
    <row r="3" spans="1:11" x14ac:dyDescent="0.2">
      <c r="A3" s="10">
        <v>13410</v>
      </c>
      <c r="B3" s="4" t="s">
        <v>5</v>
      </c>
      <c r="C3" s="4" t="s">
        <v>6</v>
      </c>
      <c r="D3" s="8">
        <v>100</v>
      </c>
      <c r="E3" s="8">
        <v>100</v>
      </c>
      <c r="G3" s="11"/>
      <c r="H3" s="24" t="s">
        <v>13</v>
      </c>
      <c r="I3" s="25"/>
      <c r="J3" s="24" t="s">
        <v>14</v>
      </c>
      <c r="K3" s="25"/>
    </row>
    <row r="4" spans="1:11" ht="13.5" thickBot="1" x14ac:dyDescent="0.25">
      <c r="A4" s="10">
        <v>17325</v>
      </c>
      <c r="B4" s="4" t="s">
        <v>5</v>
      </c>
      <c r="C4" s="4" t="s">
        <v>6</v>
      </c>
      <c r="D4" s="8">
        <v>100</v>
      </c>
      <c r="E4" s="8">
        <v>100</v>
      </c>
      <c r="G4" s="16" t="s">
        <v>17</v>
      </c>
      <c r="H4" s="17" t="s">
        <v>15</v>
      </c>
      <c r="I4" s="18" t="s">
        <v>16</v>
      </c>
      <c r="J4" s="17" t="s">
        <v>15</v>
      </c>
      <c r="K4" s="18" t="s">
        <v>16</v>
      </c>
    </row>
    <row r="5" spans="1:11" x14ac:dyDescent="0.2">
      <c r="A5" s="10">
        <v>18457</v>
      </c>
      <c r="B5" s="4" t="s">
        <v>6</v>
      </c>
      <c r="C5" s="4" t="s">
        <v>5</v>
      </c>
      <c r="D5" s="8">
        <v>100</v>
      </c>
      <c r="E5" s="8">
        <v>87.104072398189999</v>
      </c>
      <c r="G5" s="19" t="s">
        <v>11</v>
      </c>
      <c r="H5" s="20">
        <v>16</v>
      </c>
      <c r="I5" s="21">
        <f>H5/129</f>
        <v>0.12403100775193798</v>
      </c>
      <c r="J5" s="20">
        <v>48</v>
      </c>
      <c r="K5" s="21">
        <f>J5/150</f>
        <v>0.32</v>
      </c>
    </row>
    <row r="6" spans="1:11" x14ac:dyDescent="0.2">
      <c r="A6" s="10">
        <v>18953</v>
      </c>
      <c r="B6" s="4" t="s">
        <v>7</v>
      </c>
      <c r="C6" s="4" t="s">
        <v>8</v>
      </c>
      <c r="D6" s="8">
        <v>100</v>
      </c>
      <c r="E6" s="8">
        <v>99.898682877406301</v>
      </c>
      <c r="G6" s="22" t="s">
        <v>10</v>
      </c>
      <c r="H6" s="12">
        <v>25</v>
      </c>
      <c r="I6" s="13">
        <f t="shared" ref="I6:I7" si="0">H6/129</f>
        <v>0.19379844961240311</v>
      </c>
      <c r="J6" s="12">
        <v>17</v>
      </c>
      <c r="K6" s="13">
        <f t="shared" ref="K6:K7" si="1">J6/150</f>
        <v>0.11333333333333333</v>
      </c>
    </row>
    <row r="7" spans="1:11" ht="13.5" thickBot="1" x14ac:dyDescent="0.25">
      <c r="A7" s="10">
        <v>19441</v>
      </c>
      <c r="B7" s="4" t="s">
        <v>7</v>
      </c>
      <c r="C7" s="4" t="s">
        <v>8</v>
      </c>
      <c r="D7" s="8">
        <v>99.958788378322694</v>
      </c>
      <c r="E7" s="8">
        <v>79.823052347013999</v>
      </c>
      <c r="G7" s="23" t="s">
        <v>12</v>
      </c>
      <c r="H7" s="14">
        <v>88</v>
      </c>
      <c r="I7" s="15">
        <f t="shared" si="0"/>
        <v>0.68217054263565891</v>
      </c>
      <c r="J7" s="14">
        <v>85</v>
      </c>
      <c r="K7" s="15">
        <f t="shared" si="1"/>
        <v>0.56666666666666665</v>
      </c>
    </row>
    <row r="8" spans="1:11" x14ac:dyDescent="0.2">
      <c r="A8" s="10">
        <v>21137</v>
      </c>
      <c r="B8" s="4" t="s">
        <v>5</v>
      </c>
      <c r="C8" s="4" t="s">
        <v>6</v>
      </c>
      <c r="D8" s="8">
        <v>99.913419913419901</v>
      </c>
      <c r="E8" s="8">
        <v>83.473684210526301</v>
      </c>
    </row>
    <row r="9" spans="1:11" ht="13.5" thickBot="1" x14ac:dyDescent="0.25">
      <c r="A9" s="10">
        <v>21917</v>
      </c>
      <c r="B9" s="4" t="s">
        <v>6</v>
      </c>
      <c r="C9" s="4" t="s">
        <v>5</v>
      </c>
      <c r="D9" s="8">
        <v>78.851744186046503</v>
      </c>
      <c r="E9" s="8">
        <v>71.375464684014901</v>
      </c>
    </row>
    <row r="10" spans="1:11" x14ac:dyDescent="0.2">
      <c r="A10" s="10">
        <v>22267</v>
      </c>
      <c r="B10" s="4" t="s">
        <v>5</v>
      </c>
      <c r="C10" s="4" t="s">
        <v>6</v>
      </c>
      <c r="D10" s="8">
        <v>100</v>
      </c>
      <c r="E10" s="8">
        <v>85.659898477157398</v>
      </c>
      <c r="G10" s="11"/>
      <c r="H10" s="24" t="s">
        <v>13</v>
      </c>
      <c r="I10" s="25"/>
      <c r="J10" s="24" t="s">
        <v>14</v>
      </c>
      <c r="K10" s="25"/>
    </row>
    <row r="11" spans="1:11" ht="13.5" thickBot="1" x14ac:dyDescent="0.25">
      <c r="A11" s="10">
        <v>22488</v>
      </c>
      <c r="B11" s="4" t="s">
        <v>6</v>
      </c>
      <c r="C11" s="4" t="s">
        <v>5</v>
      </c>
      <c r="D11" s="8">
        <v>100</v>
      </c>
      <c r="E11" s="8">
        <v>100</v>
      </c>
      <c r="G11" s="16" t="s">
        <v>18</v>
      </c>
      <c r="H11" s="17" t="s">
        <v>15</v>
      </c>
      <c r="I11" s="18" t="s">
        <v>16</v>
      </c>
      <c r="J11" s="17" t="s">
        <v>15</v>
      </c>
      <c r="K11" s="18" t="s">
        <v>16</v>
      </c>
    </row>
    <row r="12" spans="1:11" x14ac:dyDescent="0.2">
      <c r="A12" s="10">
        <v>23337</v>
      </c>
      <c r="B12" s="4" t="s">
        <v>8</v>
      </c>
      <c r="C12" s="4" t="s">
        <v>6</v>
      </c>
      <c r="D12" s="8">
        <v>99.905213270142198</v>
      </c>
      <c r="E12" s="8">
        <v>99.851851851851904</v>
      </c>
      <c r="G12" s="19" t="s">
        <v>11</v>
      </c>
      <c r="H12" s="20">
        <v>7</v>
      </c>
      <c r="I12" s="21">
        <f>H12/111</f>
        <v>6.3063063063063057E-2</v>
      </c>
      <c r="J12" s="20">
        <v>9</v>
      </c>
      <c r="K12" s="21">
        <f>J12/111</f>
        <v>8.1081081081081086E-2</v>
      </c>
    </row>
    <row r="13" spans="1:11" x14ac:dyDescent="0.2">
      <c r="A13" s="10">
        <v>23776</v>
      </c>
      <c r="B13" s="4" t="s">
        <v>7</v>
      </c>
      <c r="C13" s="4" t="s">
        <v>6</v>
      </c>
      <c r="D13" s="8">
        <v>100</v>
      </c>
      <c r="E13" s="8">
        <v>82.88</v>
      </c>
      <c r="G13" s="22" t="s">
        <v>10</v>
      </c>
      <c r="H13" s="12">
        <v>18</v>
      </c>
      <c r="I13" s="13">
        <f>H13/111</f>
        <v>0.16216216216216217</v>
      </c>
      <c r="J13" s="12">
        <v>17</v>
      </c>
      <c r="K13" s="13">
        <f>J13/111</f>
        <v>0.15315315315315314</v>
      </c>
    </row>
    <row r="14" spans="1:11" ht="13.5" thickBot="1" x14ac:dyDescent="0.25">
      <c r="A14" s="10">
        <v>26274</v>
      </c>
      <c r="B14" s="4" t="s">
        <v>5</v>
      </c>
      <c r="C14" s="4" t="s">
        <v>6</v>
      </c>
      <c r="D14" s="8">
        <v>100</v>
      </c>
      <c r="E14" s="8">
        <v>88.753269398430703</v>
      </c>
      <c r="G14" s="23" t="s">
        <v>12</v>
      </c>
      <c r="H14" s="14">
        <v>86</v>
      </c>
      <c r="I14" s="15">
        <f>H14/111</f>
        <v>0.77477477477477474</v>
      </c>
      <c r="J14" s="14">
        <v>85</v>
      </c>
      <c r="K14" s="15">
        <f>J14/111</f>
        <v>0.76576576576576572</v>
      </c>
    </row>
    <row r="15" spans="1:11" x14ac:dyDescent="0.2">
      <c r="A15" s="10">
        <v>27002</v>
      </c>
      <c r="B15" s="4" t="s">
        <v>8</v>
      </c>
      <c r="C15" s="4" t="s">
        <v>7</v>
      </c>
      <c r="D15" s="8">
        <v>100</v>
      </c>
      <c r="E15" s="8">
        <v>89.940828402366904</v>
      </c>
    </row>
    <row r="16" spans="1:11" x14ac:dyDescent="0.2">
      <c r="A16" s="10">
        <v>34741</v>
      </c>
      <c r="B16" s="4" t="s">
        <v>7</v>
      </c>
      <c r="C16" s="4" t="s">
        <v>5</v>
      </c>
      <c r="D16" s="8">
        <v>100</v>
      </c>
      <c r="E16" s="8">
        <v>85.754451733833207</v>
      </c>
    </row>
    <row r="17" spans="1:5" x14ac:dyDescent="0.2">
      <c r="A17" s="10">
        <v>34991</v>
      </c>
      <c r="B17" s="4" t="s">
        <v>5</v>
      </c>
      <c r="C17" s="4" t="s">
        <v>6</v>
      </c>
      <c r="D17" s="8">
        <v>99.878787878787904</v>
      </c>
      <c r="E17" s="8">
        <v>99.714693295292506</v>
      </c>
    </row>
    <row r="18" spans="1:5" x14ac:dyDescent="0.2">
      <c r="A18" s="10">
        <v>38491</v>
      </c>
      <c r="B18" s="4" t="s">
        <v>5</v>
      </c>
      <c r="C18" s="4" t="s">
        <v>6</v>
      </c>
      <c r="D18" s="8">
        <v>99.608763693270703</v>
      </c>
      <c r="E18" s="8">
        <v>85.162601626016297</v>
      </c>
    </row>
    <row r="19" spans="1:5" x14ac:dyDescent="0.2">
      <c r="A19" s="10">
        <v>39274</v>
      </c>
      <c r="B19" s="4" t="s">
        <v>6</v>
      </c>
      <c r="C19" s="4" t="s">
        <v>5</v>
      </c>
      <c r="D19" s="8">
        <v>12.016293279022401</v>
      </c>
      <c r="E19" s="8">
        <v>0</v>
      </c>
    </row>
    <row r="20" spans="1:5" x14ac:dyDescent="0.2">
      <c r="A20" s="10">
        <v>39276</v>
      </c>
      <c r="B20" s="4" t="s">
        <v>6</v>
      </c>
      <c r="C20" s="4" t="s">
        <v>5</v>
      </c>
      <c r="D20" s="8">
        <v>15.9223300970874</v>
      </c>
      <c r="E20" s="8">
        <v>0</v>
      </c>
    </row>
    <row r="21" spans="1:5" x14ac:dyDescent="0.2">
      <c r="A21" s="10">
        <v>39277</v>
      </c>
      <c r="B21" s="4" t="s">
        <v>7</v>
      </c>
      <c r="C21" s="4" t="s">
        <v>5</v>
      </c>
      <c r="D21" s="8">
        <v>18.233082706766901</v>
      </c>
      <c r="E21" s="8">
        <v>0</v>
      </c>
    </row>
    <row r="22" spans="1:5" x14ac:dyDescent="0.2">
      <c r="A22" s="10">
        <v>39278</v>
      </c>
      <c r="B22" s="4" t="s">
        <v>7</v>
      </c>
      <c r="C22" s="4" t="s">
        <v>5</v>
      </c>
      <c r="D22" s="8">
        <v>22.459893048128301</v>
      </c>
      <c r="E22" s="8">
        <v>10.321489001691999</v>
      </c>
    </row>
    <row r="23" spans="1:5" x14ac:dyDescent="0.2">
      <c r="A23" s="10">
        <v>39279</v>
      </c>
      <c r="B23" s="4" t="s">
        <v>7</v>
      </c>
      <c r="C23" s="4" t="s">
        <v>5</v>
      </c>
      <c r="D23" s="8">
        <v>23.4982332155477</v>
      </c>
      <c r="E23" s="8">
        <v>11.2227805695142</v>
      </c>
    </row>
    <row r="24" spans="1:5" x14ac:dyDescent="0.2">
      <c r="A24" s="10">
        <v>41230</v>
      </c>
      <c r="B24" s="4" t="s">
        <v>7</v>
      </c>
      <c r="C24" s="4" t="s">
        <v>5</v>
      </c>
      <c r="D24" s="8">
        <v>26.591760299625498</v>
      </c>
      <c r="E24" s="8">
        <v>39.378238341968903</v>
      </c>
    </row>
    <row r="25" spans="1:5" x14ac:dyDescent="0.2">
      <c r="A25" s="10">
        <v>41232</v>
      </c>
      <c r="B25" s="4" t="s">
        <v>7</v>
      </c>
      <c r="C25" s="4" t="s">
        <v>5</v>
      </c>
      <c r="D25" s="8">
        <v>44.540229885057499</v>
      </c>
      <c r="E25" s="8">
        <v>54.065040650406502</v>
      </c>
    </row>
    <row r="26" spans="1:5" x14ac:dyDescent="0.2">
      <c r="A26" s="10">
        <v>41234</v>
      </c>
      <c r="B26" s="4" t="s">
        <v>6</v>
      </c>
      <c r="C26" s="4" t="s">
        <v>5</v>
      </c>
      <c r="D26" s="8">
        <v>44.350282485875702</v>
      </c>
      <c r="E26" s="8">
        <v>52.2088353413655</v>
      </c>
    </row>
    <row r="27" spans="1:5" x14ac:dyDescent="0.2">
      <c r="A27" s="10">
        <v>41235</v>
      </c>
      <c r="B27" s="4" t="s">
        <v>7</v>
      </c>
      <c r="C27" s="4" t="s">
        <v>5</v>
      </c>
      <c r="D27" s="8">
        <v>45.8563535911602</v>
      </c>
      <c r="E27" s="8">
        <v>51.3833992094862</v>
      </c>
    </row>
    <row r="28" spans="1:5" x14ac:dyDescent="0.2">
      <c r="A28" s="10">
        <v>41236</v>
      </c>
      <c r="B28" s="4" t="s">
        <v>7</v>
      </c>
      <c r="C28" s="4" t="s">
        <v>5</v>
      </c>
      <c r="D28" s="8">
        <v>46.703296703296701</v>
      </c>
      <c r="E28" s="8">
        <v>52.589641434263001</v>
      </c>
    </row>
    <row r="29" spans="1:5" x14ac:dyDescent="0.2">
      <c r="A29" s="10">
        <v>42333</v>
      </c>
      <c r="B29" s="4" t="s">
        <v>8</v>
      </c>
      <c r="C29" s="4" t="s">
        <v>7</v>
      </c>
      <c r="D29" s="8">
        <v>5.6446821152703501</v>
      </c>
      <c r="E29" s="8">
        <v>0</v>
      </c>
    </row>
    <row r="30" spans="1:5" x14ac:dyDescent="0.2">
      <c r="A30" s="10">
        <v>43573</v>
      </c>
      <c r="B30" s="4" t="s">
        <v>6</v>
      </c>
      <c r="C30" s="4" t="s">
        <v>5</v>
      </c>
      <c r="D30" s="8">
        <v>100</v>
      </c>
      <c r="E30" s="8">
        <v>100</v>
      </c>
    </row>
    <row r="31" spans="1:5" x14ac:dyDescent="0.2">
      <c r="A31" s="10">
        <v>45533</v>
      </c>
      <c r="B31" s="4" t="s">
        <v>6</v>
      </c>
      <c r="C31" s="4" t="s">
        <v>8</v>
      </c>
      <c r="D31" s="8">
        <v>100</v>
      </c>
      <c r="E31" s="8">
        <v>100</v>
      </c>
    </row>
    <row r="32" spans="1:5" x14ac:dyDescent="0.2">
      <c r="A32" s="10">
        <v>46651</v>
      </c>
      <c r="B32" s="4" t="s">
        <v>7</v>
      </c>
      <c r="C32" s="4" t="s">
        <v>8</v>
      </c>
      <c r="D32" s="8">
        <v>100</v>
      </c>
      <c r="E32" s="8">
        <v>100</v>
      </c>
    </row>
    <row r="33" spans="1:5" x14ac:dyDescent="0.2">
      <c r="A33" s="10">
        <v>47348</v>
      </c>
      <c r="B33" s="4" t="s">
        <v>6</v>
      </c>
      <c r="C33" s="4" t="s">
        <v>5</v>
      </c>
      <c r="D33" s="8">
        <v>99.850299401197603</v>
      </c>
      <c r="E33" s="8">
        <v>88.245770258236902</v>
      </c>
    </row>
    <row r="34" spans="1:5" x14ac:dyDescent="0.2">
      <c r="A34" s="10">
        <v>48220</v>
      </c>
      <c r="B34" s="4" t="s">
        <v>8</v>
      </c>
      <c r="C34" s="4" t="s">
        <v>7</v>
      </c>
      <c r="D34" s="8">
        <v>99.955337204109</v>
      </c>
      <c r="E34" s="8">
        <v>88.824551244933403</v>
      </c>
    </row>
    <row r="35" spans="1:5" x14ac:dyDescent="0.2">
      <c r="A35" s="10">
        <v>48884</v>
      </c>
      <c r="B35" s="4" t="s">
        <v>8</v>
      </c>
      <c r="C35" s="4" t="s">
        <v>5</v>
      </c>
      <c r="D35" s="8">
        <v>6.7796610169491496</v>
      </c>
      <c r="E35" s="8">
        <v>0</v>
      </c>
    </row>
    <row r="36" spans="1:5" x14ac:dyDescent="0.2">
      <c r="A36" s="10">
        <v>48885</v>
      </c>
      <c r="B36" s="4" t="s">
        <v>8</v>
      </c>
      <c r="C36" s="4" t="s">
        <v>5</v>
      </c>
      <c r="D36" s="8">
        <v>7.2832369942196502</v>
      </c>
      <c r="E36" s="8">
        <v>0</v>
      </c>
    </row>
    <row r="37" spans="1:5" x14ac:dyDescent="0.2">
      <c r="A37" s="10">
        <v>48888</v>
      </c>
      <c r="B37" s="4" t="s">
        <v>7</v>
      </c>
      <c r="C37" s="4" t="s">
        <v>5</v>
      </c>
      <c r="D37" s="8">
        <v>10.178817056396101</v>
      </c>
      <c r="E37" s="8">
        <v>0</v>
      </c>
    </row>
    <row r="38" spans="1:5" x14ac:dyDescent="0.2">
      <c r="A38" s="10">
        <v>51587</v>
      </c>
      <c r="B38" s="4" t="s">
        <v>6</v>
      </c>
      <c r="C38" s="4" t="s">
        <v>5</v>
      </c>
      <c r="D38" s="8">
        <v>100</v>
      </c>
      <c r="E38" s="8">
        <v>81.184668989547006</v>
      </c>
    </row>
    <row r="39" spans="1:5" x14ac:dyDescent="0.2">
      <c r="A39" s="10">
        <v>52489</v>
      </c>
      <c r="B39" s="4" t="s">
        <v>6</v>
      </c>
      <c r="C39" s="4" t="s">
        <v>5</v>
      </c>
      <c r="D39" s="8">
        <v>86.060606060606105</v>
      </c>
      <c r="E39" s="8">
        <v>80.1762114537445</v>
      </c>
    </row>
    <row r="40" spans="1:5" x14ac:dyDescent="0.2">
      <c r="A40" s="10">
        <v>58873</v>
      </c>
      <c r="B40" s="4" t="s">
        <v>7</v>
      </c>
      <c r="C40" s="4" t="s">
        <v>6</v>
      </c>
      <c r="D40" s="8">
        <v>100</v>
      </c>
      <c r="E40" s="8">
        <v>87.179487179487197</v>
      </c>
    </row>
    <row r="41" spans="1:5" x14ac:dyDescent="0.2">
      <c r="A41" s="10">
        <v>59855</v>
      </c>
      <c r="B41" s="4" t="s">
        <v>5</v>
      </c>
      <c r="C41" s="4" t="s">
        <v>6</v>
      </c>
      <c r="D41" s="8">
        <v>99.569892473118301</v>
      </c>
      <c r="E41" s="8">
        <v>100</v>
      </c>
    </row>
    <row r="42" spans="1:5" x14ac:dyDescent="0.2">
      <c r="A42" s="10">
        <v>60202</v>
      </c>
      <c r="B42" s="4" t="s">
        <v>5</v>
      </c>
      <c r="C42" s="4" t="s">
        <v>8</v>
      </c>
      <c r="D42" s="8">
        <v>100</v>
      </c>
      <c r="E42" s="8">
        <v>99.789915966386602</v>
      </c>
    </row>
    <row r="43" spans="1:5" x14ac:dyDescent="0.2">
      <c r="A43" s="10">
        <v>61244</v>
      </c>
      <c r="B43" s="4" t="s">
        <v>5</v>
      </c>
      <c r="C43" s="4" t="s">
        <v>7</v>
      </c>
      <c r="D43" s="8">
        <v>99.874843554443103</v>
      </c>
      <c r="E43" s="8">
        <v>100</v>
      </c>
    </row>
    <row r="44" spans="1:5" x14ac:dyDescent="0.2">
      <c r="A44" s="10">
        <v>62326</v>
      </c>
      <c r="B44" s="4" t="s">
        <v>7</v>
      </c>
      <c r="C44" s="4" t="s">
        <v>8</v>
      </c>
      <c r="D44" s="8">
        <v>99.936668777707396</v>
      </c>
      <c r="E44" s="8">
        <v>100</v>
      </c>
    </row>
    <row r="45" spans="1:5" x14ac:dyDescent="0.2">
      <c r="A45" s="10">
        <v>62938</v>
      </c>
      <c r="B45" s="4" t="s">
        <v>8</v>
      </c>
      <c r="C45" s="4" t="s">
        <v>7</v>
      </c>
      <c r="D45" s="8">
        <v>99.969540054827903</v>
      </c>
      <c r="E45" s="8">
        <v>88.903644680537099</v>
      </c>
    </row>
    <row r="46" spans="1:5" x14ac:dyDescent="0.2">
      <c r="A46" s="10">
        <v>63684</v>
      </c>
      <c r="B46" s="4" t="s">
        <v>5</v>
      </c>
      <c r="C46" s="4" t="s">
        <v>7</v>
      </c>
      <c r="D46" s="8">
        <v>25.327510917030601</v>
      </c>
      <c r="E46" s="8">
        <v>0</v>
      </c>
    </row>
    <row r="47" spans="1:5" x14ac:dyDescent="0.2">
      <c r="A47" s="10">
        <v>63686</v>
      </c>
      <c r="B47" s="4" t="s">
        <v>6</v>
      </c>
      <c r="C47" s="4" t="s">
        <v>7</v>
      </c>
      <c r="D47" s="8">
        <v>65.638766519823804</v>
      </c>
      <c r="E47" s="8">
        <v>0</v>
      </c>
    </row>
    <row r="48" spans="1:5" x14ac:dyDescent="0.2">
      <c r="A48" s="10">
        <v>63687</v>
      </c>
      <c r="B48" s="4" t="s">
        <v>5</v>
      </c>
      <c r="C48" s="4" t="s">
        <v>7</v>
      </c>
      <c r="D48" s="8">
        <v>57.923497267759601</v>
      </c>
      <c r="E48" s="8">
        <v>0</v>
      </c>
    </row>
    <row r="49" spans="1:5" x14ac:dyDescent="0.2">
      <c r="A49" s="10">
        <v>64955</v>
      </c>
      <c r="B49" s="4" t="s">
        <v>7</v>
      </c>
      <c r="C49" s="4" t="s">
        <v>8</v>
      </c>
      <c r="D49" s="8">
        <v>100</v>
      </c>
      <c r="E49" s="8">
        <v>100</v>
      </c>
    </row>
    <row r="50" spans="1:5" x14ac:dyDescent="0.2">
      <c r="A50" s="10">
        <v>65768</v>
      </c>
      <c r="B50" s="4" t="s">
        <v>7</v>
      </c>
      <c r="C50" s="4" t="s">
        <v>5</v>
      </c>
      <c r="D50" s="8">
        <v>100</v>
      </c>
      <c r="E50" s="8">
        <v>100</v>
      </c>
    </row>
    <row r="51" spans="1:5" x14ac:dyDescent="0.2">
      <c r="A51" s="10">
        <v>65894</v>
      </c>
      <c r="B51" s="4" t="s">
        <v>8</v>
      </c>
      <c r="C51" s="4" t="s">
        <v>7</v>
      </c>
      <c r="D51" s="8">
        <v>100</v>
      </c>
      <c r="E51" s="8">
        <v>99.731903485254705</v>
      </c>
    </row>
    <row r="52" spans="1:5" x14ac:dyDescent="0.2">
      <c r="A52" s="10">
        <v>66735</v>
      </c>
      <c r="B52" s="4" t="s">
        <v>7</v>
      </c>
      <c r="C52" s="4" t="s">
        <v>8</v>
      </c>
      <c r="D52" s="8">
        <v>100</v>
      </c>
      <c r="E52" s="8">
        <v>86.346863468634695</v>
      </c>
    </row>
    <row r="53" spans="1:5" x14ac:dyDescent="0.2">
      <c r="A53" s="10">
        <v>70655</v>
      </c>
      <c r="B53" s="4" t="s">
        <v>6</v>
      </c>
      <c r="C53" s="4" t="s">
        <v>5</v>
      </c>
      <c r="D53" s="8">
        <v>99.822380106571899</v>
      </c>
      <c r="E53" s="8">
        <v>87.358490566037702</v>
      </c>
    </row>
    <row r="54" spans="1:5" x14ac:dyDescent="0.2">
      <c r="A54" s="10">
        <v>72119</v>
      </c>
      <c r="B54" s="4" t="s">
        <v>7</v>
      </c>
      <c r="C54" s="4" t="s">
        <v>8</v>
      </c>
      <c r="D54" s="8">
        <v>100</v>
      </c>
      <c r="E54" s="8">
        <v>100</v>
      </c>
    </row>
    <row r="55" spans="1:5" x14ac:dyDescent="0.2">
      <c r="A55" s="10">
        <v>73434</v>
      </c>
      <c r="B55" s="4" t="s">
        <v>6</v>
      </c>
      <c r="C55" s="4" t="s">
        <v>5</v>
      </c>
      <c r="D55" s="8">
        <v>99.3808049535604</v>
      </c>
      <c r="E55" s="8">
        <v>83.044982698961903</v>
      </c>
    </row>
    <row r="56" spans="1:5" x14ac:dyDescent="0.2">
      <c r="A56" s="10">
        <v>77579</v>
      </c>
      <c r="B56" s="4" t="s">
        <v>6</v>
      </c>
      <c r="C56" s="4" t="s">
        <v>5</v>
      </c>
      <c r="D56" s="8">
        <v>99.882629107981202</v>
      </c>
      <c r="E56" s="8">
        <v>88.037383177570106</v>
      </c>
    </row>
    <row r="57" spans="1:5" x14ac:dyDescent="0.2">
      <c r="A57" s="10">
        <v>78431</v>
      </c>
      <c r="B57" s="4" t="s">
        <v>8</v>
      </c>
      <c r="C57" s="4" t="s">
        <v>7</v>
      </c>
      <c r="D57" s="8">
        <v>5.2052052052052096</v>
      </c>
      <c r="E57" s="8">
        <v>0</v>
      </c>
    </row>
    <row r="58" spans="1:5" x14ac:dyDescent="0.2">
      <c r="A58" s="10">
        <v>80895</v>
      </c>
      <c r="B58" s="4" t="s">
        <v>7</v>
      </c>
      <c r="C58" s="4" t="s">
        <v>8</v>
      </c>
      <c r="D58" s="8">
        <v>100</v>
      </c>
      <c r="E58" s="8">
        <v>99.492385786802004</v>
      </c>
    </row>
    <row r="59" spans="1:5" x14ac:dyDescent="0.2">
      <c r="A59" s="10">
        <v>83606</v>
      </c>
      <c r="B59" s="4" t="s">
        <v>5</v>
      </c>
      <c r="C59" s="4" t="s">
        <v>6</v>
      </c>
      <c r="D59" s="8">
        <v>99.917423616845596</v>
      </c>
      <c r="E59" s="8">
        <v>99.874686716791999</v>
      </c>
    </row>
    <row r="60" spans="1:5" x14ac:dyDescent="0.2">
      <c r="A60" s="10">
        <v>86440</v>
      </c>
      <c r="B60" s="4" t="s">
        <v>8</v>
      </c>
      <c r="C60" s="4" t="s">
        <v>7</v>
      </c>
      <c r="D60" s="8">
        <v>99.595141700404895</v>
      </c>
      <c r="E60" s="8">
        <v>88.438617401668694</v>
      </c>
    </row>
    <row r="61" spans="1:5" x14ac:dyDescent="0.2">
      <c r="A61" s="10">
        <v>93597</v>
      </c>
      <c r="B61" s="4" t="s">
        <v>6</v>
      </c>
      <c r="C61" s="4" t="s">
        <v>5</v>
      </c>
      <c r="D61" s="8">
        <v>100</v>
      </c>
      <c r="E61" s="8">
        <v>87.5</v>
      </c>
    </row>
    <row r="62" spans="1:5" x14ac:dyDescent="0.2">
      <c r="A62" s="10">
        <v>95619</v>
      </c>
      <c r="B62" s="4" t="s">
        <v>8</v>
      </c>
      <c r="C62" s="4" t="s">
        <v>6</v>
      </c>
      <c r="D62" s="8">
        <v>100</v>
      </c>
      <c r="E62" s="8">
        <v>100</v>
      </c>
    </row>
    <row r="63" spans="1:5" x14ac:dyDescent="0.2">
      <c r="A63" s="10">
        <v>95690</v>
      </c>
      <c r="B63" s="4" t="s">
        <v>8</v>
      </c>
      <c r="C63" s="4" t="s">
        <v>7</v>
      </c>
      <c r="D63" s="8">
        <v>100</v>
      </c>
      <c r="E63" s="8">
        <v>86.5121180189673</v>
      </c>
    </row>
    <row r="64" spans="1:5" x14ac:dyDescent="0.2">
      <c r="A64" s="10">
        <v>95820</v>
      </c>
      <c r="B64" s="4" t="s">
        <v>8</v>
      </c>
      <c r="C64" s="4" t="s">
        <v>7</v>
      </c>
      <c r="D64" s="8">
        <v>99.813780260707603</v>
      </c>
      <c r="E64" s="8">
        <v>87.494315597999105</v>
      </c>
    </row>
    <row r="65" spans="1:5" x14ac:dyDescent="0.2">
      <c r="A65" s="10">
        <v>96561</v>
      </c>
      <c r="B65" s="4" t="s">
        <v>5</v>
      </c>
      <c r="C65" s="4" t="s">
        <v>6</v>
      </c>
      <c r="D65" s="8">
        <v>99.876998769987694</v>
      </c>
      <c r="E65" s="8">
        <v>99.940047961630697</v>
      </c>
    </row>
    <row r="66" spans="1:5" x14ac:dyDescent="0.2">
      <c r="A66" s="10">
        <v>100091</v>
      </c>
      <c r="B66" s="4" t="s">
        <v>5</v>
      </c>
      <c r="C66" s="4" t="s">
        <v>7</v>
      </c>
      <c r="D66" s="8">
        <v>100</v>
      </c>
      <c r="E66" s="8">
        <v>100</v>
      </c>
    </row>
    <row r="67" spans="1:5" x14ac:dyDescent="0.2">
      <c r="A67" s="10">
        <v>100770</v>
      </c>
      <c r="B67" s="4" t="s">
        <v>6</v>
      </c>
      <c r="C67" s="4" t="s">
        <v>7</v>
      </c>
      <c r="D67" s="8">
        <v>100</v>
      </c>
      <c r="E67" s="8">
        <v>100</v>
      </c>
    </row>
    <row r="68" spans="1:5" x14ac:dyDescent="0.2">
      <c r="A68" s="10">
        <v>101199</v>
      </c>
      <c r="B68" s="4" t="s">
        <v>8</v>
      </c>
      <c r="C68" s="4" t="s">
        <v>7</v>
      </c>
      <c r="D68" s="8">
        <v>99.819168173598598</v>
      </c>
      <c r="E68" s="8">
        <v>84.703196347032005</v>
      </c>
    </row>
    <row r="69" spans="1:5" x14ac:dyDescent="0.2">
      <c r="A69" s="10">
        <v>103545</v>
      </c>
      <c r="B69" s="4" t="s">
        <v>5</v>
      </c>
      <c r="C69" s="4" t="s">
        <v>8</v>
      </c>
      <c r="D69" s="8">
        <v>100</v>
      </c>
      <c r="E69" s="8">
        <v>88.002033553635002</v>
      </c>
    </row>
    <row r="70" spans="1:5" x14ac:dyDescent="0.2">
      <c r="A70" s="10">
        <v>108486</v>
      </c>
      <c r="B70" s="4" t="s">
        <v>6</v>
      </c>
      <c r="C70" s="4" t="s">
        <v>5</v>
      </c>
      <c r="D70" s="8">
        <v>99.853372434017601</v>
      </c>
      <c r="E70" s="8">
        <v>86.067019400352706</v>
      </c>
    </row>
    <row r="71" spans="1:5" x14ac:dyDescent="0.2">
      <c r="A71" s="10">
        <v>109411</v>
      </c>
      <c r="B71" s="4" t="s">
        <v>6</v>
      </c>
      <c r="C71" s="4" t="s">
        <v>7</v>
      </c>
      <c r="D71" s="8">
        <v>31.313131313131301</v>
      </c>
      <c r="E71" s="8">
        <v>0</v>
      </c>
    </row>
    <row r="72" spans="1:5" x14ac:dyDescent="0.2">
      <c r="A72" s="10">
        <v>109413</v>
      </c>
      <c r="B72" s="4" t="s">
        <v>5</v>
      </c>
      <c r="C72" s="4" t="s">
        <v>7</v>
      </c>
      <c r="D72" s="8">
        <v>27.3684210526316</v>
      </c>
      <c r="E72" s="8">
        <v>0</v>
      </c>
    </row>
    <row r="73" spans="1:5" x14ac:dyDescent="0.2">
      <c r="A73" s="10">
        <v>109868</v>
      </c>
      <c r="B73" s="4" t="s">
        <v>8</v>
      </c>
      <c r="C73" s="4" t="s">
        <v>7</v>
      </c>
      <c r="D73" s="8">
        <v>99.934167215273206</v>
      </c>
      <c r="E73" s="8">
        <v>100</v>
      </c>
    </row>
    <row r="74" spans="1:5" x14ac:dyDescent="0.2">
      <c r="A74" s="10">
        <v>111866</v>
      </c>
      <c r="B74" s="4" t="s">
        <v>6</v>
      </c>
      <c r="C74" s="4" t="s">
        <v>5</v>
      </c>
      <c r="D74" s="8">
        <v>100</v>
      </c>
      <c r="E74" s="8">
        <v>86.782231852654405</v>
      </c>
    </row>
    <row r="75" spans="1:5" x14ac:dyDescent="0.2">
      <c r="A75" s="10">
        <v>112119</v>
      </c>
      <c r="B75" s="4" t="s">
        <v>6</v>
      </c>
      <c r="C75" s="4" t="s">
        <v>5</v>
      </c>
      <c r="D75" s="8">
        <v>99.878419452887499</v>
      </c>
      <c r="E75" s="8">
        <v>85.629335976214094</v>
      </c>
    </row>
    <row r="76" spans="1:5" x14ac:dyDescent="0.2">
      <c r="A76" s="10">
        <v>120635</v>
      </c>
      <c r="B76" s="4" t="s">
        <v>5</v>
      </c>
      <c r="C76" s="4" t="s">
        <v>6</v>
      </c>
      <c r="D76" s="8">
        <v>99.503722084367297</v>
      </c>
      <c r="E76" s="8">
        <v>100</v>
      </c>
    </row>
    <row r="77" spans="1:5" x14ac:dyDescent="0.2">
      <c r="A77" s="10">
        <v>121866</v>
      </c>
      <c r="B77" s="4" t="s">
        <v>7</v>
      </c>
      <c r="C77" s="4" t="s">
        <v>8</v>
      </c>
      <c r="D77" s="8">
        <v>100</v>
      </c>
      <c r="E77" s="8">
        <v>100</v>
      </c>
    </row>
    <row r="78" spans="1:5" x14ac:dyDescent="0.2">
      <c r="A78" s="10">
        <v>122404</v>
      </c>
      <c r="B78" s="4" t="s">
        <v>8</v>
      </c>
      <c r="C78" s="4" t="s">
        <v>7</v>
      </c>
      <c r="D78" s="8">
        <v>99.862825788751707</v>
      </c>
      <c r="E78" s="8">
        <v>89.580514208389701</v>
      </c>
    </row>
    <row r="79" spans="1:5" x14ac:dyDescent="0.2">
      <c r="A79" s="10">
        <v>123511</v>
      </c>
      <c r="B79" s="4" t="s">
        <v>7</v>
      </c>
      <c r="C79" s="4" t="s">
        <v>5</v>
      </c>
      <c r="D79" s="8">
        <v>99.962188051424306</v>
      </c>
      <c r="E79" s="8">
        <v>99.962130775056806</v>
      </c>
    </row>
    <row r="80" spans="1:5" x14ac:dyDescent="0.2">
      <c r="A80" s="10">
        <v>123718</v>
      </c>
      <c r="B80" s="4" t="s">
        <v>6</v>
      </c>
      <c r="C80" s="4" t="s">
        <v>7</v>
      </c>
      <c r="D80" s="8">
        <v>68.466898954703794</v>
      </c>
      <c r="E80" s="8">
        <v>55.616942909760603</v>
      </c>
    </row>
    <row r="81" spans="1:5" x14ac:dyDescent="0.2">
      <c r="A81" s="10">
        <v>123720</v>
      </c>
      <c r="B81" s="4" t="s">
        <v>5</v>
      </c>
      <c r="C81" s="4" t="s">
        <v>7</v>
      </c>
      <c r="D81" s="8">
        <v>69.142857142857196</v>
      </c>
      <c r="E81" s="8">
        <v>57.197696737044197</v>
      </c>
    </row>
    <row r="82" spans="1:5" x14ac:dyDescent="0.2">
      <c r="A82" s="10">
        <v>123721</v>
      </c>
      <c r="B82" s="4" t="s">
        <v>8</v>
      </c>
      <c r="C82" s="4" t="s">
        <v>7</v>
      </c>
      <c r="D82" s="8">
        <v>68.849206349206398</v>
      </c>
      <c r="E82" s="8">
        <v>56.573705179282904</v>
      </c>
    </row>
    <row r="83" spans="1:5" x14ac:dyDescent="0.2">
      <c r="A83" s="10">
        <v>123724</v>
      </c>
      <c r="B83" s="4" t="s">
        <v>5</v>
      </c>
      <c r="C83" s="4" t="s">
        <v>7</v>
      </c>
      <c r="D83" s="8">
        <v>52.580645161290299</v>
      </c>
      <c r="E83" s="8">
        <v>44.5040214477212</v>
      </c>
    </row>
    <row r="84" spans="1:5" x14ac:dyDescent="0.2">
      <c r="A84" s="10">
        <v>125311</v>
      </c>
      <c r="B84" s="4" t="s">
        <v>5</v>
      </c>
      <c r="C84" s="4" t="s">
        <v>7</v>
      </c>
      <c r="D84" s="8">
        <v>41.855203619909503</v>
      </c>
      <c r="E84" s="8">
        <v>38.616714697406302</v>
      </c>
    </row>
    <row r="85" spans="1:5" x14ac:dyDescent="0.2">
      <c r="A85" s="10">
        <v>125313</v>
      </c>
      <c r="B85" s="4" t="s">
        <v>5</v>
      </c>
      <c r="C85" s="4" t="s">
        <v>7</v>
      </c>
      <c r="D85" s="8">
        <v>38.3886255924171</v>
      </c>
      <c r="E85" s="8">
        <v>36.011904761904802</v>
      </c>
    </row>
    <row r="86" spans="1:5" x14ac:dyDescent="0.2">
      <c r="A86" s="10">
        <v>125316</v>
      </c>
      <c r="B86" s="4" t="s">
        <v>5</v>
      </c>
      <c r="C86" s="4" t="s">
        <v>7</v>
      </c>
      <c r="D86" s="8">
        <v>22.455089820359301</v>
      </c>
      <c r="E86" s="8">
        <v>20.437956204379599</v>
      </c>
    </row>
    <row r="87" spans="1:5" x14ac:dyDescent="0.2">
      <c r="A87" s="10">
        <v>128375</v>
      </c>
      <c r="B87" s="4" t="s">
        <v>8</v>
      </c>
      <c r="C87" s="4" t="s">
        <v>7</v>
      </c>
      <c r="D87" s="8">
        <v>99.916177703269099</v>
      </c>
      <c r="E87" s="8">
        <v>100</v>
      </c>
    </row>
    <row r="88" spans="1:5" x14ac:dyDescent="0.2">
      <c r="A88" s="10">
        <v>130979</v>
      </c>
      <c r="B88" s="4" t="s">
        <v>5</v>
      </c>
      <c r="C88" s="4" t="s">
        <v>8</v>
      </c>
      <c r="D88" s="8">
        <v>99.879807692307693</v>
      </c>
      <c r="E88" s="8">
        <v>99.931034482758605</v>
      </c>
    </row>
    <row r="89" spans="1:5" x14ac:dyDescent="0.2">
      <c r="A89" s="10">
        <v>130997</v>
      </c>
      <c r="B89" s="4" t="s">
        <v>6</v>
      </c>
      <c r="C89" s="4" t="s">
        <v>5</v>
      </c>
      <c r="D89" s="8">
        <v>99.807135969141797</v>
      </c>
      <c r="E89" s="8">
        <v>99.927140255009107</v>
      </c>
    </row>
    <row r="90" spans="1:5" x14ac:dyDescent="0.2">
      <c r="A90" s="10">
        <v>132809</v>
      </c>
      <c r="B90" s="4" t="s">
        <v>6</v>
      </c>
      <c r="C90" s="4" t="s">
        <v>5</v>
      </c>
      <c r="D90" s="8">
        <v>99.860529986052995</v>
      </c>
      <c r="E90" s="8">
        <v>99.850523168908794</v>
      </c>
    </row>
    <row r="91" spans="1:5" x14ac:dyDescent="0.2">
      <c r="A91" s="10">
        <v>132851</v>
      </c>
      <c r="B91" s="4" t="s">
        <v>6</v>
      </c>
      <c r="C91" s="4" t="s">
        <v>5</v>
      </c>
      <c r="D91" s="8">
        <v>11.9617224880383</v>
      </c>
      <c r="E91" s="8">
        <v>0</v>
      </c>
    </row>
    <row r="92" spans="1:5" x14ac:dyDescent="0.2">
      <c r="A92" s="10">
        <v>132853</v>
      </c>
      <c r="B92" s="4" t="s">
        <v>8</v>
      </c>
      <c r="C92" s="4" t="s">
        <v>5</v>
      </c>
      <c r="D92" s="8">
        <v>22.475570032573302</v>
      </c>
      <c r="E92" s="8">
        <v>19.083969465648899</v>
      </c>
    </row>
    <row r="93" spans="1:5" x14ac:dyDescent="0.2">
      <c r="A93" s="10">
        <v>132854</v>
      </c>
      <c r="B93" s="4" t="s">
        <v>6</v>
      </c>
      <c r="C93" s="4" t="s">
        <v>5</v>
      </c>
      <c r="D93" s="8">
        <v>23.252032520325201</v>
      </c>
      <c r="E93" s="8">
        <v>20.038535645472098</v>
      </c>
    </row>
    <row r="94" spans="1:5" x14ac:dyDescent="0.2">
      <c r="A94" s="10">
        <v>132855</v>
      </c>
      <c r="B94" s="4" t="s">
        <v>7</v>
      </c>
      <c r="C94" s="4" t="s">
        <v>5</v>
      </c>
      <c r="D94" s="8">
        <v>25.609756097561</v>
      </c>
      <c r="E94" s="8">
        <v>23.173277661795399</v>
      </c>
    </row>
    <row r="95" spans="1:5" x14ac:dyDescent="0.2">
      <c r="A95" s="10">
        <v>132858</v>
      </c>
      <c r="B95" s="4" t="s">
        <v>8</v>
      </c>
      <c r="C95" s="4" t="s">
        <v>5</v>
      </c>
      <c r="D95" s="8">
        <v>16.220735785953199</v>
      </c>
      <c r="E95" s="8">
        <v>17.463617463617499</v>
      </c>
    </row>
    <row r="96" spans="1:5" x14ac:dyDescent="0.2">
      <c r="A96" s="10">
        <v>133463</v>
      </c>
      <c r="B96" s="4" t="s">
        <v>8</v>
      </c>
      <c r="C96" s="4" t="s">
        <v>7</v>
      </c>
      <c r="D96" s="8">
        <v>99.962106858658601</v>
      </c>
      <c r="E96" s="8">
        <v>99.958327545492395</v>
      </c>
    </row>
    <row r="97" spans="1:5" x14ac:dyDescent="0.2">
      <c r="A97" s="10">
        <v>134615</v>
      </c>
      <c r="B97" s="4" t="s">
        <v>7</v>
      </c>
      <c r="C97" s="4" t="s">
        <v>8</v>
      </c>
      <c r="D97" s="8">
        <v>100</v>
      </c>
      <c r="E97" s="8">
        <v>100</v>
      </c>
    </row>
    <row r="98" spans="1:5" x14ac:dyDescent="0.2">
      <c r="A98" s="10">
        <v>135011</v>
      </c>
      <c r="B98" s="4" t="s">
        <v>6</v>
      </c>
      <c r="C98" s="4" t="s">
        <v>5</v>
      </c>
      <c r="D98" s="8">
        <v>33.157894736842103</v>
      </c>
      <c r="E98" s="8">
        <v>0</v>
      </c>
    </row>
    <row r="99" spans="1:5" x14ac:dyDescent="0.2">
      <c r="A99" s="10">
        <v>135012</v>
      </c>
      <c r="B99" s="4" t="s">
        <v>7</v>
      </c>
      <c r="C99" s="4" t="s">
        <v>5</v>
      </c>
      <c r="D99" s="8">
        <v>35.106382978723403</v>
      </c>
      <c r="E99" s="8">
        <v>0</v>
      </c>
    </row>
    <row r="100" spans="1:5" x14ac:dyDescent="0.2">
      <c r="A100" s="10">
        <v>135043</v>
      </c>
      <c r="B100" s="4" t="s">
        <v>5</v>
      </c>
      <c r="C100" s="4" t="s">
        <v>6</v>
      </c>
      <c r="D100" s="8">
        <v>98.790322580645196</v>
      </c>
      <c r="E100" s="8">
        <v>0</v>
      </c>
    </row>
    <row r="101" spans="1:5" x14ac:dyDescent="0.2">
      <c r="A101" s="10">
        <v>137509</v>
      </c>
      <c r="B101" s="4" t="s">
        <v>8</v>
      </c>
      <c r="C101" s="4" t="s">
        <v>5</v>
      </c>
      <c r="D101" s="8">
        <v>99.835526315789494</v>
      </c>
      <c r="E101" s="8">
        <v>100</v>
      </c>
    </row>
    <row r="102" spans="1:5" x14ac:dyDescent="0.2">
      <c r="A102" s="10">
        <v>141655</v>
      </c>
      <c r="B102" s="4" t="s">
        <v>6</v>
      </c>
      <c r="C102" s="4" t="s">
        <v>5</v>
      </c>
      <c r="D102" s="8">
        <v>100</v>
      </c>
      <c r="E102" s="8">
        <v>100</v>
      </c>
    </row>
    <row r="103" spans="1:5" x14ac:dyDescent="0.2">
      <c r="A103" s="10">
        <v>141813</v>
      </c>
      <c r="B103" s="4" t="s">
        <v>6</v>
      </c>
      <c r="C103" s="4" t="s">
        <v>5</v>
      </c>
      <c r="D103" s="8">
        <v>100</v>
      </c>
      <c r="E103" s="8">
        <v>90.202177293934696</v>
      </c>
    </row>
    <row r="104" spans="1:5" x14ac:dyDescent="0.2">
      <c r="A104" s="10">
        <v>144575</v>
      </c>
      <c r="B104" s="4" t="s">
        <v>5</v>
      </c>
      <c r="C104" s="4" t="s">
        <v>6</v>
      </c>
      <c r="D104" s="8">
        <v>99.875776397515494</v>
      </c>
      <c r="E104" s="8">
        <v>100</v>
      </c>
    </row>
    <row r="105" spans="1:5" x14ac:dyDescent="0.2">
      <c r="A105" s="10">
        <v>145486</v>
      </c>
      <c r="B105" s="4" t="s">
        <v>8</v>
      </c>
      <c r="C105" s="4" t="s">
        <v>7</v>
      </c>
      <c r="D105" s="8">
        <v>100</v>
      </c>
      <c r="E105" s="8">
        <v>88.255613126079496</v>
      </c>
    </row>
    <row r="106" spans="1:5" x14ac:dyDescent="0.2">
      <c r="A106" s="10">
        <v>145972</v>
      </c>
      <c r="B106" s="4" t="s">
        <v>8</v>
      </c>
      <c r="C106" s="4" t="s">
        <v>7</v>
      </c>
      <c r="D106" s="8">
        <v>100</v>
      </c>
      <c r="E106" s="8">
        <v>83.056478405315602</v>
      </c>
    </row>
    <row r="107" spans="1:5" x14ac:dyDescent="0.2">
      <c r="A107" s="10">
        <v>149144</v>
      </c>
      <c r="B107" s="4" t="s">
        <v>8</v>
      </c>
      <c r="C107" s="4" t="s">
        <v>7</v>
      </c>
      <c r="D107" s="8">
        <v>99.778761061946895</v>
      </c>
      <c r="E107" s="8">
        <v>89.1275167785235</v>
      </c>
    </row>
    <row r="108" spans="1:5" x14ac:dyDescent="0.2">
      <c r="A108" s="10">
        <v>149403</v>
      </c>
      <c r="B108" s="4" t="s">
        <v>8</v>
      </c>
      <c r="C108" s="4" t="s">
        <v>7</v>
      </c>
      <c r="D108" s="8">
        <v>99.639423076923094</v>
      </c>
      <c r="E108" s="8">
        <v>86.657303370786494</v>
      </c>
    </row>
    <row r="109" spans="1:5" x14ac:dyDescent="0.2">
      <c r="A109" s="10">
        <v>150070</v>
      </c>
      <c r="B109" s="4" t="s">
        <v>8</v>
      </c>
      <c r="C109" s="4" t="s">
        <v>7</v>
      </c>
      <c r="D109" s="8">
        <v>100</v>
      </c>
      <c r="E109" s="8">
        <v>83.991228070175495</v>
      </c>
    </row>
    <row r="110" spans="1:5" x14ac:dyDescent="0.2">
      <c r="A110" s="10">
        <v>153223</v>
      </c>
      <c r="B110" s="4" t="s">
        <v>8</v>
      </c>
      <c r="C110" s="4" t="s">
        <v>7</v>
      </c>
      <c r="D110" s="8">
        <v>99.4832041343669</v>
      </c>
      <c r="E110" s="8">
        <v>88.062902072909196</v>
      </c>
    </row>
    <row r="111" spans="1:5" x14ac:dyDescent="0.2">
      <c r="A111" s="10">
        <v>153224</v>
      </c>
      <c r="B111" s="4" t="s">
        <v>8</v>
      </c>
      <c r="C111" s="4" t="s">
        <v>7</v>
      </c>
      <c r="D111" s="8">
        <v>99.873096446700501</v>
      </c>
      <c r="E111" s="8">
        <v>88.165266106442601</v>
      </c>
    </row>
    <row r="112" spans="1:5" x14ac:dyDescent="0.2">
      <c r="A112" s="10">
        <v>158065</v>
      </c>
      <c r="B112" s="4" t="s">
        <v>6</v>
      </c>
      <c r="C112" s="4" t="s">
        <v>7</v>
      </c>
      <c r="D112" s="8">
        <v>30.232558139534898</v>
      </c>
      <c r="E112" s="8">
        <v>27.067669172932298</v>
      </c>
    </row>
    <row r="113" spans="1:5" x14ac:dyDescent="0.2">
      <c r="A113" s="10">
        <v>158559</v>
      </c>
      <c r="B113" s="4" t="s">
        <v>5</v>
      </c>
      <c r="C113" s="4" t="s">
        <v>8</v>
      </c>
      <c r="D113" s="8">
        <v>100</v>
      </c>
      <c r="E113" s="8">
        <v>85.524126455906796</v>
      </c>
    </row>
    <row r="114" spans="1:5" x14ac:dyDescent="0.2">
      <c r="A114" s="10">
        <v>159887</v>
      </c>
      <c r="B114" s="4" t="s">
        <v>8</v>
      </c>
      <c r="C114" s="4" t="s">
        <v>7</v>
      </c>
      <c r="D114" s="8">
        <v>100</v>
      </c>
      <c r="E114" s="8">
        <v>100</v>
      </c>
    </row>
    <row r="115" spans="1:5" x14ac:dyDescent="0.2">
      <c r="A115" s="10">
        <v>160132</v>
      </c>
      <c r="B115" s="4" t="s">
        <v>6</v>
      </c>
      <c r="C115" s="4" t="s">
        <v>5</v>
      </c>
      <c r="D115" s="8">
        <v>29.721362229102201</v>
      </c>
      <c r="E115" s="8">
        <v>37.5</v>
      </c>
    </row>
    <row r="116" spans="1:5" x14ac:dyDescent="0.2">
      <c r="A116" s="10">
        <v>162840</v>
      </c>
      <c r="B116" s="4" t="s">
        <v>8</v>
      </c>
      <c r="C116" s="4" t="s">
        <v>7</v>
      </c>
      <c r="D116" s="8">
        <v>99.949199898399797</v>
      </c>
      <c r="E116" s="8">
        <v>89.923566878980907</v>
      </c>
    </row>
    <row r="117" spans="1:5" x14ac:dyDescent="0.2">
      <c r="A117" s="10">
        <v>163538</v>
      </c>
      <c r="B117" s="4" t="s">
        <v>5</v>
      </c>
      <c r="C117" s="4" t="s">
        <v>7</v>
      </c>
      <c r="D117" s="8">
        <v>40.148392415498797</v>
      </c>
      <c r="E117" s="8">
        <v>30.4952215464813</v>
      </c>
    </row>
    <row r="118" spans="1:5" x14ac:dyDescent="0.2">
      <c r="A118" s="10">
        <v>163540</v>
      </c>
      <c r="B118" s="4" t="s">
        <v>5</v>
      </c>
      <c r="C118" s="4" t="s">
        <v>7</v>
      </c>
      <c r="D118" s="8">
        <v>39.464882943143799</v>
      </c>
      <c r="E118" s="8">
        <v>30.2528334786399</v>
      </c>
    </row>
    <row r="119" spans="1:5" x14ac:dyDescent="0.2">
      <c r="A119" s="10">
        <v>163542</v>
      </c>
      <c r="B119" s="4" t="s">
        <v>5</v>
      </c>
      <c r="C119" s="4" t="s">
        <v>7</v>
      </c>
      <c r="D119" s="8">
        <v>33.870967741935502</v>
      </c>
      <c r="E119" s="8">
        <v>25.456204379561999</v>
      </c>
    </row>
    <row r="120" spans="1:5" x14ac:dyDescent="0.2">
      <c r="A120" s="10">
        <v>163543</v>
      </c>
      <c r="B120" s="4" t="s">
        <v>8</v>
      </c>
      <c r="C120" s="4" t="s">
        <v>7</v>
      </c>
      <c r="D120" s="8">
        <v>32.669683257918599</v>
      </c>
      <c r="E120" s="8">
        <v>24.861878453038699</v>
      </c>
    </row>
    <row r="121" spans="1:5" x14ac:dyDescent="0.2">
      <c r="A121" s="10">
        <v>163545</v>
      </c>
      <c r="B121" s="4" t="s">
        <v>6</v>
      </c>
      <c r="C121" s="4" t="s">
        <v>7</v>
      </c>
      <c r="D121" s="8">
        <v>18.831168831168799</v>
      </c>
      <c r="E121" s="8">
        <v>16.0732451678535</v>
      </c>
    </row>
    <row r="122" spans="1:5" x14ac:dyDescent="0.2">
      <c r="A122" s="10">
        <v>163653</v>
      </c>
      <c r="B122" s="4" t="s">
        <v>5</v>
      </c>
      <c r="C122" s="4" t="s">
        <v>6</v>
      </c>
      <c r="D122" s="8">
        <v>99.958540630182398</v>
      </c>
      <c r="E122" s="8">
        <v>99.861303744798903</v>
      </c>
    </row>
    <row r="123" spans="1:5" x14ac:dyDescent="0.2">
      <c r="A123" s="10">
        <v>164083</v>
      </c>
      <c r="B123" s="4" t="s">
        <v>5</v>
      </c>
      <c r="C123" s="4" t="s">
        <v>6</v>
      </c>
      <c r="D123" s="8">
        <v>99.892657793044194</v>
      </c>
      <c r="E123" s="8">
        <v>82.522021325915603</v>
      </c>
    </row>
    <row r="124" spans="1:5" x14ac:dyDescent="0.2">
      <c r="A124" s="10">
        <v>164399</v>
      </c>
      <c r="B124" s="4" t="s">
        <v>8</v>
      </c>
      <c r="C124" s="4" t="s">
        <v>7</v>
      </c>
      <c r="D124" s="8">
        <v>100</v>
      </c>
      <c r="E124" s="8">
        <v>83.195177091183098</v>
      </c>
    </row>
    <row r="125" spans="1:5" x14ac:dyDescent="0.2">
      <c r="A125" s="10">
        <v>166295</v>
      </c>
      <c r="B125" s="4" t="s">
        <v>6</v>
      </c>
      <c r="C125" s="4" t="s">
        <v>5</v>
      </c>
      <c r="D125" s="8">
        <v>99.778270509977801</v>
      </c>
      <c r="E125" s="8">
        <v>86.636971046770597</v>
      </c>
    </row>
    <row r="126" spans="1:5" x14ac:dyDescent="0.2">
      <c r="A126" s="10">
        <v>166472</v>
      </c>
      <c r="B126" s="4" t="s">
        <v>8</v>
      </c>
      <c r="C126" s="4" t="s">
        <v>7</v>
      </c>
      <c r="D126" s="8">
        <v>99.7821350762527</v>
      </c>
      <c r="E126" s="8">
        <v>89.320388349514602</v>
      </c>
    </row>
    <row r="127" spans="1:5" x14ac:dyDescent="0.2">
      <c r="A127" s="10">
        <v>166634</v>
      </c>
      <c r="B127" s="4" t="s">
        <v>8</v>
      </c>
      <c r="C127" s="4" t="s">
        <v>7</v>
      </c>
      <c r="D127" s="8">
        <v>99.780219780219795</v>
      </c>
      <c r="E127" s="8">
        <v>86.556603773584897</v>
      </c>
    </row>
    <row r="128" spans="1:5" x14ac:dyDescent="0.2">
      <c r="A128" s="10">
        <v>168119</v>
      </c>
      <c r="B128" s="4" t="s">
        <v>6</v>
      </c>
      <c r="C128" s="4" t="s">
        <v>5</v>
      </c>
      <c r="D128" s="8">
        <v>100</v>
      </c>
      <c r="E128" s="8">
        <v>80.821917808219197</v>
      </c>
    </row>
    <row r="129" spans="1:5" x14ac:dyDescent="0.2">
      <c r="A129" s="10">
        <v>168853</v>
      </c>
      <c r="B129" s="4" t="s">
        <v>6</v>
      </c>
      <c r="C129" s="4" t="s">
        <v>5</v>
      </c>
      <c r="D129" s="8">
        <v>99.769717904432895</v>
      </c>
      <c r="E129" s="8">
        <v>88.614457831325296</v>
      </c>
    </row>
    <row r="130" spans="1:5" x14ac:dyDescent="0.2">
      <c r="A130" s="10">
        <v>171494</v>
      </c>
      <c r="B130" s="4" t="s">
        <v>8</v>
      </c>
      <c r="C130" s="4" t="s">
        <v>7</v>
      </c>
      <c r="D130" s="8">
        <v>99.523809523809504</v>
      </c>
      <c r="E130" s="8">
        <v>0</v>
      </c>
    </row>
    <row r="131" spans="1:5" x14ac:dyDescent="0.2">
      <c r="A131" s="10">
        <v>191018</v>
      </c>
      <c r="B131" s="4" t="s">
        <v>7</v>
      </c>
      <c r="C131" s="4" t="s">
        <v>5</v>
      </c>
      <c r="D131" s="8">
        <v>100</v>
      </c>
      <c r="E131" s="8">
        <v>87.537993920972596</v>
      </c>
    </row>
    <row r="132" spans="1:5" x14ac:dyDescent="0.2">
      <c r="A132" s="10">
        <v>11828</v>
      </c>
      <c r="B132" s="4" t="s">
        <v>6</v>
      </c>
      <c r="C132" s="4" t="s">
        <v>5</v>
      </c>
      <c r="D132" s="8">
        <v>0</v>
      </c>
      <c r="E132" s="8">
        <v>10.2021174205967</v>
      </c>
    </row>
    <row r="133" spans="1:5" x14ac:dyDescent="0.2">
      <c r="A133" s="10">
        <v>12658</v>
      </c>
      <c r="B133" s="4" t="s">
        <v>8</v>
      </c>
      <c r="C133" s="4" t="s">
        <v>7</v>
      </c>
      <c r="D133" s="8">
        <v>0</v>
      </c>
      <c r="E133" s="8">
        <v>17.803030303030301</v>
      </c>
    </row>
    <row r="134" spans="1:5" x14ac:dyDescent="0.2">
      <c r="A134" s="10">
        <v>22762</v>
      </c>
      <c r="B134" s="4" t="s">
        <v>5</v>
      </c>
      <c r="C134" s="4" t="s">
        <v>7</v>
      </c>
      <c r="D134" s="8">
        <v>0</v>
      </c>
      <c r="E134" s="8">
        <v>17.2863165963971</v>
      </c>
    </row>
    <row r="135" spans="1:5" x14ac:dyDescent="0.2">
      <c r="A135" s="10">
        <v>23239</v>
      </c>
      <c r="B135" s="4" t="s">
        <v>6</v>
      </c>
      <c r="C135" s="4" t="s">
        <v>5</v>
      </c>
      <c r="D135" s="8">
        <v>0</v>
      </c>
      <c r="E135" s="8">
        <v>20.316027088036101</v>
      </c>
    </row>
    <row r="136" spans="1:5" x14ac:dyDescent="0.2">
      <c r="A136" s="10">
        <v>23348</v>
      </c>
      <c r="B136" s="4" t="s">
        <v>6</v>
      </c>
      <c r="C136" s="4" t="s">
        <v>5</v>
      </c>
      <c r="D136" s="8">
        <v>0</v>
      </c>
      <c r="E136" s="8">
        <v>11.3569321533923</v>
      </c>
    </row>
    <row r="137" spans="1:5" x14ac:dyDescent="0.2">
      <c r="A137" s="10">
        <v>24291</v>
      </c>
      <c r="B137" s="4" t="s">
        <v>6</v>
      </c>
      <c r="C137" s="4" t="s">
        <v>5</v>
      </c>
      <c r="D137" s="8">
        <v>0</v>
      </c>
      <c r="E137" s="8">
        <v>14.3530644316396</v>
      </c>
    </row>
    <row r="138" spans="1:5" x14ac:dyDescent="0.2">
      <c r="A138" s="10">
        <v>24324</v>
      </c>
      <c r="B138" s="4" t="s">
        <v>6</v>
      </c>
      <c r="C138" s="4" t="s">
        <v>5</v>
      </c>
      <c r="D138" s="8">
        <v>0</v>
      </c>
      <c r="E138" s="8">
        <v>13.9581256231306</v>
      </c>
    </row>
    <row r="139" spans="1:5" x14ac:dyDescent="0.2">
      <c r="A139" s="10">
        <v>27978</v>
      </c>
      <c r="B139" s="4" t="s">
        <v>6</v>
      </c>
      <c r="C139" s="4" t="s">
        <v>5</v>
      </c>
      <c r="D139" s="8">
        <v>0</v>
      </c>
      <c r="E139" s="8">
        <v>9.8901098901098905</v>
      </c>
    </row>
    <row r="140" spans="1:5" x14ac:dyDescent="0.2">
      <c r="A140" s="10">
        <v>28584</v>
      </c>
      <c r="B140" s="4" t="s">
        <v>6</v>
      </c>
      <c r="C140" s="4" t="s">
        <v>5</v>
      </c>
      <c r="D140" s="8">
        <v>0</v>
      </c>
      <c r="E140" s="8">
        <v>11.6843702579666</v>
      </c>
    </row>
    <row r="141" spans="1:5" x14ac:dyDescent="0.2">
      <c r="A141" s="10">
        <v>33815</v>
      </c>
      <c r="B141" s="4" t="s">
        <v>8</v>
      </c>
      <c r="C141" s="4" t="s">
        <v>7</v>
      </c>
      <c r="D141" s="8">
        <v>0</v>
      </c>
      <c r="E141" s="8">
        <v>13.0712008501594</v>
      </c>
    </row>
    <row r="142" spans="1:5" x14ac:dyDescent="0.2">
      <c r="A142" s="10">
        <v>43797</v>
      </c>
      <c r="B142" s="4" t="s">
        <v>6</v>
      </c>
      <c r="C142" s="4" t="s">
        <v>5</v>
      </c>
      <c r="D142" s="8">
        <v>0</v>
      </c>
      <c r="E142" s="8">
        <v>13.6961722488038</v>
      </c>
    </row>
    <row r="143" spans="1:5" x14ac:dyDescent="0.2">
      <c r="A143" s="10">
        <v>48283</v>
      </c>
      <c r="B143" s="4" t="s">
        <v>8</v>
      </c>
      <c r="C143" s="4" t="s">
        <v>7</v>
      </c>
      <c r="D143" s="8">
        <v>0</v>
      </c>
      <c r="E143" s="8">
        <v>11.202466598150099</v>
      </c>
    </row>
    <row r="144" spans="1:5" x14ac:dyDescent="0.2">
      <c r="A144" s="10">
        <v>49561</v>
      </c>
      <c r="B144" s="4" t="s">
        <v>8</v>
      </c>
      <c r="C144" s="4" t="s">
        <v>7</v>
      </c>
      <c r="D144" s="8">
        <v>0</v>
      </c>
      <c r="E144" s="8">
        <v>11.435696473103</v>
      </c>
    </row>
    <row r="145" spans="1:5" x14ac:dyDescent="0.2">
      <c r="A145" s="10">
        <v>54968</v>
      </c>
      <c r="B145" s="4" t="s">
        <v>5</v>
      </c>
      <c r="C145" s="4" t="s">
        <v>7</v>
      </c>
      <c r="D145" s="8">
        <v>0</v>
      </c>
      <c r="E145" s="8">
        <v>19.087136929460598</v>
      </c>
    </row>
    <row r="146" spans="1:5" x14ac:dyDescent="0.2">
      <c r="A146" s="10">
        <v>59838</v>
      </c>
      <c r="B146" s="4" t="s">
        <v>8</v>
      </c>
      <c r="C146" s="4" t="s">
        <v>7</v>
      </c>
      <c r="D146" s="8">
        <v>0</v>
      </c>
      <c r="E146" s="8">
        <v>15</v>
      </c>
    </row>
    <row r="147" spans="1:5" x14ac:dyDescent="0.2">
      <c r="A147" s="10">
        <v>61970</v>
      </c>
      <c r="B147" s="4" t="s">
        <v>8</v>
      </c>
      <c r="C147" s="4" t="s">
        <v>7</v>
      </c>
      <c r="D147" s="8">
        <v>0</v>
      </c>
      <c r="E147" s="8">
        <v>13.3628318584071</v>
      </c>
    </row>
    <row r="148" spans="1:5" x14ac:dyDescent="0.2">
      <c r="A148" s="10">
        <v>63174</v>
      </c>
      <c r="B148" s="4" t="s">
        <v>8</v>
      </c>
      <c r="C148" s="4" t="s">
        <v>6</v>
      </c>
      <c r="D148" s="8">
        <v>0</v>
      </c>
      <c r="E148" s="8">
        <v>9.6263369912487793</v>
      </c>
    </row>
    <row r="149" spans="1:5" x14ac:dyDescent="0.2">
      <c r="A149" s="10">
        <v>63369</v>
      </c>
      <c r="B149" s="4" t="s">
        <v>8</v>
      </c>
      <c r="C149" s="4" t="s">
        <v>7</v>
      </c>
      <c r="D149" s="8">
        <v>0</v>
      </c>
      <c r="E149" s="8">
        <v>12.474279835390901</v>
      </c>
    </row>
    <row r="150" spans="1:5" x14ac:dyDescent="0.2">
      <c r="A150" s="10">
        <v>74556</v>
      </c>
      <c r="B150" s="4" t="s">
        <v>6</v>
      </c>
      <c r="C150" s="4" t="s">
        <v>5</v>
      </c>
      <c r="D150" s="8">
        <v>0</v>
      </c>
      <c r="E150" s="8">
        <v>13.897280966767401</v>
      </c>
    </row>
    <row r="151" spans="1:5" x14ac:dyDescent="0.2">
      <c r="A151" s="10">
        <v>84038</v>
      </c>
      <c r="B151" s="4" t="s">
        <v>7</v>
      </c>
      <c r="C151" s="4" t="s">
        <v>8</v>
      </c>
      <c r="D151" s="8">
        <v>0</v>
      </c>
      <c r="E151" s="8">
        <v>15.259048970901301</v>
      </c>
    </row>
    <row r="152" spans="1:5" x14ac:dyDescent="0.2">
      <c r="A152" s="10">
        <v>85951</v>
      </c>
      <c r="B152" s="4" t="s">
        <v>6</v>
      </c>
      <c r="C152" s="4" t="s">
        <v>5</v>
      </c>
      <c r="D152" s="8">
        <v>0</v>
      </c>
      <c r="E152" s="8">
        <v>11.957796014068</v>
      </c>
    </row>
    <row r="153" spans="1:5" x14ac:dyDescent="0.2">
      <c r="A153" s="10">
        <v>92527</v>
      </c>
      <c r="B153" s="4" t="s">
        <v>6</v>
      </c>
      <c r="C153" s="4" t="s">
        <v>7</v>
      </c>
      <c r="D153" s="8">
        <v>0</v>
      </c>
      <c r="E153" s="8">
        <v>12.3913043478261</v>
      </c>
    </row>
    <row r="154" spans="1:5" x14ac:dyDescent="0.2">
      <c r="A154" s="10">
        <v>96984</v>
      </c>
      <c r="B154" s="4" t="s">
        <v>8</v>
      </c>
      <c r="C154" s="4" t="s">
        <v>7</v>
      </c>
      <c r="D154" s="8">
        <v>0</v>
      </c>
      <c r="E154" s="8">
        <v>15.2450090744102</v>
      </c>
    </row>
    <row r="155" spans="1:5" x14ac:dyDescent="0.2">
      <c r="A155" s="10">
        <v>107766</v>
      </c>
      <c r="B155" s="4" t="s">
        <v>6</v>
      </c>
      <c r="C155" s="4" t="s">
        <v>5</v>
      </c>
      <c r="D155" s="8">
        <v>0</v>
      </c>
      <c r="E155" s="8">
        <v>12.5884016973126</v>
      </c>
    </row>
    <row r="156" spans="1:5" x14ac:dyDescent="0.2">
      <c r="A156" s="10">
        <v>112137</v>
      </c>
      <c r="B156" s="4" t="s">
        <v>8</v>
      </c>
      <c r="C156" s="4" t="s">
        <v>7</v>
      </c>
      <c r="D156" s="8">
        <v>0</v>
      </c>
      <c r="E156" s="8">
        <v>13.0801687763713</v>
      </c>
    </row>
    <row r="157" spans="1:5" x14ac:dyDescent="0.2">
      <c r="A157" s="10">
        <v>121076</v>
      </c>
      <c r="B157" s="4" t="s">
        <v>6</v>
      </c>
      <c r="C157" s="4" t="s">
        <v>5</v>
      </c>
      <c r="D157" s="8">
        <v>0</v>
      </c>
      <c r="E157" s="8">
        <v>13.691931540342299</v>
      </c>
    </row>
    <row r="158" spans="1:5" x14ac:dyDescent="0.2">
      <c r="A158" s="10">
        <v>123725</v>
      </c>
      <c r="B158" s="4" t="s">
        <v>6</v>
      </c>
      <c r="C158" s="4" t="s">
        <v>7</v>
      </c>
      <c r="D158" s="8">
        <v>0</v>
      </c>
      <c r="E158" s="8">
        <v>20.384615384615401</v>
      </c>
    </row>
    <row r="159" spans="1:5" x14ac:dyDescent="0.2">
      <c r="A159" s="10">
        <v>135575</v>
      </c>
      <c r="B159" s="4" t="s">
        <v>8</v>
      </c>
      <c r="C159" s="4" t="s">
        <v>7</v>
      </c>
      <c r="D159" s="8">
        <v>0</v>
      </c>
      <c r="E159" s="8">
        <v>11.102775693923499</v>
      </c>
    </row>
    <row r="160" spans="1:5" x14ac:dyDescent="0.2">
      <c r="A160" s="10">
        <v>149847</v>
      </c>
      <c r="B160" s="4" t="s">
        <v>6</v>
      </c>
      <c r="C160" s="4" t="s">
        <v>5</v>
      </c>
      <c r="D160" s="8">
        <v>0</v>
      </c>
      <c r="E160" s="8">
        <v>10.338345864661701</v>
      </c>
    </row>
    <row r="161" spans="1:5" x14ac:dyDescent="0.2">
      <c r="A161" s="10">
        <v>152609</v>
      </c>
      <c r="B161" s="4" t="s">
        <v>6</v>
      </c>
      <c r="C161" s="4" t="s">
        <v>5</v>
      </c>
      <c r="D161" s="8">
        <v>0</v>
      </c>
      <c r="E161" s="8">
        <v>6.2421972534332104</v>
      </c>
    </row>
    <row r="162" spans="1:5" x14ac:dyDescent="0.2">
      <c r="A162" s="10">
        <v>153151</v>
      </c>
      <c r="B162" s="4" t="s">
        <v>8</v>
      </c>
      <c r="C162" s="4" t="s">
        <v>7</v>
      </c>
      <c r="D162" s="8">
        <v>0</v>
      </c>
      <c r="E162" s="8">
        <v>13.5297054418372</v>
      </c>
    </row>
    <row r="163" spans="1:5" x14ac:dyDescent="0.2">
      <c r="A163" s="10">
        <v>156411</v>
      </c>
      <c r="B163" s="4" t="s">
        <v>7</v>
      </c>
      <c r="C163" s="4" t="s">
        <v>6</v>
      </c>
      <c r="D163" s="8">
        <v>0</v>
      </c>
      <c r="E163" s="8">
        <v>10.9868813357185</v>
      </c>
    </row>
    <row r="164" spans="1:5" x14ac:dyDescent="0.2">
      <c r="A164" s="10">
        <v>157120</v>
      </c>
      <c r="B164" s="4" t="s">
        <v>6</v>
      </c>
      <c r="C164" s="4" t="s">
        <v>5</v>
      </c>
      <c r="D164" s="8">
        <v>0</v>
      </c>
      <c r="E164" s="8">
        <v>9.9273607748183998</v>
      </c>
    </row>
    <row r="165" spans="1:5" x14ac:dyDescent="0.2">
      <c r="A165" s="10">
        <v>159178</v>
      </c>
      <c r="B165" s="4" t="s">
        <v>6</v>
      </c>
      <c r="C165" s="4" t="s">
        <v>5</v>
      </c>
      <c r="D165" s="8">
        <v>0</v>
      </c>
      <c r="E165" s="8">
        <v>15.4050464807437</v>
      </c>
    </row>
    <row r="166" spans="1:5" x14ac:dyDescent="0.2">
      <c r="A166" s="10">
        <v>163268</v>
      </c>
      <c r="B166" s="4" t="s">
        <v>8</v>
      </c>
      <c r="C166" s="4" t="s">
        <v>7</v>
      </c>
      <c r="D166" s="8">
        <v>0</v>
      </c>
      <c r="E166" s="8">
        <v>9.9200811873652199</v>
      </c>
    </row>
    <row r="167" spans="1:5" x14ac:dyDescent="0.2">
      <c r="A167" s="10">
        <v>163546</v>
      </c>
      <c r="B167" s="4" t="s">
        <v>5</v>
      </c>
      <c r="C167" s="4" t="s">
        <v>7</v>
      </c>
      <c r="D167" s="8">
        <v>0</v>
      </c>
      <c r="E167" s="8">
        <v>5.2391799544419104</v>
      </c>
    </row>
    <row r="168" spans="1:5" x14ac:dyDescent="0.2">
      <c r="A168" s="10">
        <v>163588</v>
      </c>
      <c r="B168" s="4" t="s">
        <v>6</v>
      </c>
      <c r="C168" s="4" t="s">
        <v>5</v>
      </c>
      <c r="D168" s="8">
        <v>0</v>
      </c>
      <c r="E168" s="8">
        <v>16.6064981949459</v>
      </c>
    </row>
    <row r="169" spans="1:5" x14ac:dyDescent="0.2">
      <c r="A169" s="10">
        <v>169133</v>
      </c>
      <c r="B169" s="4" t="s">
        <v>7</v>
      </c>
      <c r="C169" s="4" t="s">
        <v>5</v>
      </c>
      <c r="D169" s="8">
        <v>0</v>
      </c>
      <c r="E169" s="8">
        <v>12.0629921259843</v>
      </c>
    </row>
    <row r="170" spans="1:5" x14ac:dyDescent="0.2">
      <c r="A170" s="10">
        <v>193057</v>
      </c>
      <c r="B170" s="4" t="s">
        <v>8</v>
      </c>
      <c r="C170" s="4" t="s">
        <v>7</v>
      </c>
      <c r="D170" s="8">
        <v>0</v>
      </c>
      <c r="E170" s="8">
        <v>18.723175965665199</v>
      </c>
    </row>
  </sheetData>
  <mergeCells count="5">
    <mergeCell ref="H3:I3"/>
    <mergeCell ref="J3:K3"/>
    <mergeCell ref="A1:E1"/>
    <mergeCell ref="H10:I10"/>
    <mergeCell ref="J10:K1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20" sqref="H20"/>
    </sheetView>
  </sheetViews>
  <sheetFormatPr baseColWidth="10" defaultColWidth="9.140625" defaultRowHeight="12.75" x14ac:dyDescent="0.2"/>
  <cols>
    <col min="1" max="1" width="12.85546875" customWidth="1"/>
    <col min="2" max="3" width="9.140625" style="4"/>
    <col min="4" max="4" width="13.7109375" customWidth="1"/>
    <col min="5" max="5" width="14" customWidth="1"/>
  </cols>
  <sheetData>
    <row r="1" spans="1:5" s="3" customFormat="1" ht="25.5" x14ac:dyDescent="0.2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</row>
    <row r="2" spans="1:5" x14ac:dyDescent="0.2">
      <c r="A2" s="6">
        <v>39274</v>
      </c>
      <c r="B2" s="4" t="s">
        <v>6</v>
      </c>
      <c r="C2" s="4" t="s">
        <v>5</v>
      </c>
      <c r="D2" s="8">
        <v>12.016293279022401</v>
      </c>
      <c r="E2" s="8">
        <v>0</v>
      </c>
    </row>
    <row r="3" spans="1:5" x14ac:dyDescent="0.2">
      <c r="A3" s="6">
        <v>39276</v>
      </c>
      <c r="B3" s="4" t="s">
        <v>6</v>
      </c>
      <c r="C3" s="4" t="s">
        <v>5</v>
      </c>
      <c r="D3" s="8">
        <v>15.9223300970874</v>
      </c>
      <c r="E3" s="8">
        <v>0</v>
      </c>
    </row>
    <row r="4" spans="1:5" x14ac:dyDescent="0.2">
      <c r="A4" s="6">
        <v>39277</v>
      </c>
      <c r="B4" s="4" t="s">
        <v>7</v>
      </c>
      <c r="C4" s="4" t="s">
        <v>5</v>
      </c>
      <c r="D4" s="8">
        <v>18.233082706766901</v>
      </c>
      <c r="E4" s="8">
        <v>0</v>
      </c>
    </row>
    <row r="5" spans="1:5" x14ac:dyDescent="0.2">
      <c r="A5" s="6">
        <v>42333</v>
      </c>
      <c r="B5" s="4" t="s">
        <v>8</v>
      </c>
      <c r="C5" s="4" t="s">
        <v>7</v>
      </c>
      <c r="D5" s="8">
        <v>5.6446821152703501</v>
      </c>
      <c r="E5" s="8">
        <v>0</v>
      </c>
    </row>
    <row r="6" spans="1:5" x14ac:dyDescent="0.2">
      <c r="A6" s="6">
        <v>48884</v>
      </c>
      <c r="B6" s="4" t="s">
        <v>8</v>
      </c>
      <c r="C6" s="4" t="s">
        <v>5</v>
      </c>
      <c r="D6" s="8">
        <v>6.7796610169491496</v>
      </c>
      <c r="E6" s="8">
        <v>0</v>
      </c>
    </row>
    <row r="7" spans="1:5" x14ac:dyDescent="0.2">
      <c r="A7" s="6">
        <v>48885</v>
      </c>
      <c r="B7" s="4" t="s">
        <v>8</v>
      </c>
      <c r="C7" s="4" t="s">
        <v>5</v>
      </c>
      <c r="D7" s="8">
        <v>7.2832369942196502</v>
      </c>
      <c r="E7" s="8">
        <v>0</v>
      </c>
    </row>
    <row r="8" spans="1:5" x14ac:dyDescent="0.2">
      <c r="A8" s="6">
        <v>48888</v>
      </c>
      <c r="B8" s="4" t="s">
        <v>7</v>
      </c>
      <c r="C8" s="4" t="s">
        <v>5</v>
      </c>
      <c r="D8" s="8">
        <v>10.178817056396101</v>
      </c>
      <c r="E8" s="8">
        <v>0</v>
      </c>
    </row>
    <row r="9" spans="1:5" x14ac:dyDescent="0.2">
      <c r="A9" s="6">
        <v>63684</v>
      </c>
      <c r="B9" s="4" t="s">
        <v>5</v>
      </c>
      <c r="C9" s="4" t="s">
        <v>7</v>
      </c>
      <c r="D9" s="8">
        <v>25.327510917030601</v>
      </c>
      <c r="E9" s="8">
        <v>0</v>
      </c>
    </row>
    <row r="10" spans="1:5" x14ac:dyDescent="0.2">
      <c r="A10" s="6">
        <v>63686</v>
      </c>
      <c r="B10" s="4" t="s">
        <v>6</v>
      </c>
      <c r="C10" s="4" t="s">
        <v>7</v>
      </c>
      <c r="D10" s="8">
        <v>65.638766519823804</v>
      </c>
      <c r="E10" s="8">
        <v>0</v>
      </c>
    </row>
    <row r="11" spans="1:5" x14ac:dyDescent="0.2">
      <c r="A11" s="6">
        <v>63687</v>
      </c>
      <c r="B11" s="4" t="s">
        <v>5</v>
      </c>
      <c r="C11" s="4" t="s">
        <v>7</v>
      </c>
      <c r="D11" s="8">
        <v>57.923497267759601</v>
      </c>
      <c r="E11" s="8">
        <v>0</v>
      </c>
    </row>
    <row r="12" spans="1:5" x14ac:dyDescent="0.2">
      <c r="A12" s="6">
        <v>78431</v>
      </c>
      <c r="B12" s="4" t="s">
        <v>8</v>
      </c>
      <c r="C12" s="4" t="s">
        <v>7</v>
      </c>
      <c r="D12" s="8">
        <v>5.2052052052052096</v>
      </c>
      <c r="E12" s="8">
        <v>0</v>
      </c>
    </row>
    <row r="13" spans="1:5" x14ac:dyDescent="0.2">
      <c r="A13" s="6">
        <v>109411</v>
      </c>
      <c r="B13" s="4" t="s">
        <v>6</v>
      </c>
      <c r="C13" s="4" t="s">
        <v>7</v>
      </c>
      <c r="D13" s="8">
        <v>31.313131313131301</v>
      </c>
      <c r="E13" s="8">
        <v>0</v>
      </c>
    </row>
    <row r="14" spans="1:5" x14ac:dyDescent="0.2">
      <c r="A14" s="6">
        <v>109413</v>
      </c>
      <c r="B14" s="4" t="s">
        <v>5</v>
      </c>
      <c r="C14" s="4" t="s">
        <v>7</v>
      </c>
      <c r="D14" s="8">
        <v>27.3684210526316</v>
      </c>
      <c r="E14" s="8">
        <v>0</v>
      </c>
    </row>
    <row r="15" spans="1:5" x14ac:dyDescent="0.2">
      <c r="A15" s="6">
        <v>132851</v>
      </c>
      <c r="B15" s="4" t="s">
        <v>6</v>
      </c>
      <c r="C15" s="4" t="s">
        <v>5</v>
      </c>
      <c r="D15" s="8">
        <v>11.9617224880383</v>
      </c>
      <c r="E15" s="8">
        <v>0</v>
      </c>
    </row>
    <row r="16" spans="1:5" x14ac:dyDescent="0.2">
      <c r="A16" s="6">
        <v>135011</v>
      </c>
      <c r="B16" s="4" t="s">
        <v>6</v>
      </c>
      <c r="C16" s="4" t="s">
        <v>5</v>
      </c>
      <c r="D16" s="8">
        <v>33.157894736842103</v>
      </c>
      <c r="E16" s="8">
        <v>0</v>
      </c>
    </row>
    <row r="17" spans="1:5" x14ac:dyDescent="0.2">
      <c r="A17" s="6">
        <v>135012</v>
      </c>
      <c r="B17" s="4" t="s">
        <v>7</v>
      </c>
      <c r="C17" s="4" t="s">
        <v>5</v>
      </c>
      <c r="D17" s="8">
        <v>35.106382978723403</v>
      </c>
      <c r="E17" s="8">
        <v>0</v>
      </c>
    </row>
    <row r="18" spans="1:5" x14ac:dyDescent="0.2">
      <c r="A18" s="6">
        <v>135043</v>
      </c>
      <c r="B18" s="4" t="s">
        <v>5</v>
      </c>
      <c r="C18" s="4" t="s">
        <v>6</v>
      </c>
      <c r="D18" s="8">
        <v>98.790322580645196</v>
      </c>
      <c r="E18" s="8">
        <v>0</v>
      </c>
    </row>
    <row r="19" spans="1:5" x14ac:dyDescent="0.2">
      <c r="A19" s="6">
        <v>171494</v>
      </c>
      <c r="B19" s="4" t="s">
        <v>8</v>
      </c>
      <c r="C19" s="4" t="s">
        <v>7</v>
      </c>
      <c r="D19" s="8">
        <v>99.523809523809504</v>
      </c>
      <c r="E19" s="8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L39" sqref="L39"/>
    </sheetView>
  </sheetViews>
  <sheetFormatPr baseColWidth="10" defaultColWidth="9.140625" defaultRowHeight="12.75" x14ac:dyDescent="0.2"/>
  <cols>
    <col min="1" max="1" width="18.28515625" style="6" customWidth="1"/>
    <col min="2" max="3" width="9.140625" style="4"/>
    <col min="4" max="5" width="19.42578125" customWidth="1"/>
  </cols>
  <sheetData>
    <row r="1" spans="1:5" s="3" customFormat="1" x14ac:dyDescent="0.2">
      <c r="A1" s="5" t="s">
        <v>0</v>
      </c>
      <c r="B1" s="3" t="s">
        <v>1</v>
      </c>
      <c r="C1" s="3" t="s">
        <v>2</v>
      </c>
      <c r="D1" s="2" t="s">
        <v>3</v>
      </c>
      <c r="E1" s="2" t="s">
        <v>4</v>
      </c>
    </row>
    <row r="2" spans="1:5" x14ac:dyDescent="0.2">
      <c r="A2" s="6">
        <v>11828</v>
      </c>
      <c r="B2" s="4" t="s">
        <v>6</v>
      </c>
      <c r="C2" s="4" t="s">
        <v>5</v>
      </c>
      <c r="D2" s="8">
        <v>0</v>
      </c>
      <c r="E2" s="8">
        <v>10.2021174205967</v>
      </c>
    </row>
    <row r="3" spans="1:5" x14ac:dyDescent="0.2">
      <c r="A3" s="6">
        <v>12658</v>
      </c>
      <c r="B3" s="4" t="s">
        <v>8</v>
      </c>
      <c r="C3" s="4" t="s">
        <v>7</v>
      </c>
      <c r="D3" s="8">
        <v>0</v>
      </c>
      <c r="E3" s="8">
        <v>17.803030303030301</v>
      </c>
    </row>
    <row r="4" spans="1:5" x14ac:dyDescent="0.2">
      <c r="A4" s="6">
        <v>22762</v>
      </c>
      <c r="B4" s="4" t="s">
        <v>5</v>
      </c>
      <c r="C4" s="4" t="s">
        <v>7</v>
      </c>
      <c r="D4" s="8">
        <v>0</v>
      </c>
      <c r="E4" s="8">
        <v>17.2863165963971</v>
      </c>
    </row>
    <row r="5" spans="1:5" x14ac:dyDescent="0.2">
      <c r="A5" s="6">
        <v>23239</v>
      </c>
      <c r="B5" s="4" t="s">
        <v>6</v>
      </c>
      <c r="C5" s="4" t="s">
        <v>5</v>
      </c>
      <c r="D5" s="8">
        <v>0</v>
      </c>
      <c r="E5" s="8">
        <v>20.316027088036101</v>
      </c>
    </row>
    <row r="6" spans="1:5" x14ac:dyDescent="0.2">
      <c r="A6" s="6">
        <v>23348</v>
      </c>
      <c r="B6" s="4" t="s">
        <v>6</v>
      </c>
      <c r="C6" s="4" t="s">
        <v>5</v>
      </c>
      <c r="D6" s="8">
        <v>0</v>
      </c>
      <c r="E6" s="8">
        <v>11.3569321533923</v>
      </c>
    </row>
    <row r="7" spans="1:5" x14ac:dyDescent="0.2">
      <c r="A7" s="6">
        <v>24291</v>
      </c>
      <c r="B7" s="4" t="s">
        <v>6</v>
      </c>
      <c r="C7" s="4" t="s">
        <v>5</v>
      </c>
      <c r="D7" s="8">
        <v>0</v>
      </c>
      <c r="E7" s="8">
        <v>14.3530644316396</v>
      </c>
    </row>
    <row r="8" spans="1:5" x14ac:dyDescent="0.2">
      <c r="A8" s="6">
        <v>24324</v>
      </c>
      <c r="B8" s="4" t="s">
        <v>6</v>
      </c>
      <c r="C8" s="4" t="s">
        <v>5</v>
      </c>
      <c r="D8" s="8">
        <v>0</v>
      </c>
      <c r="E8" s="8">
        <v>13.9581256231306</v>
      </c>
    </row>
    <row r="9" spans="1:5" x14ac:dyDescent="0.2">
      <c r="A9" s="6">
        <v>27978</v>
      </c>
      <c r="B9" s="4" t="s">
        <v>6</v>
      </c>
      <c r="C9" s="4" t="s">
        <v>5</v>
      </c>
      <c r="D9" s="8">
        <v>0</v>
      </c>
      <c r="E9" s="8">
        <v>9.8901098901098905</v>
      </c>
    </row>
    <row r="10" spans="1:5" x14ac:dyDescent="0.2">
      <c r="A10" s="6">
        <v>28584</v>
      </c>
      <c r="B10" s="4" t="s">
        <v>6</v>
      </c>
      <c r="C10" s="4" t="s">
        <v>5</v>
      </c>
      <c r="D10" s="8">
        <v>0</v>
      </c>
      <c r="E10" s="8">
        <v>11.6843702579666</v>
      </c>
    </row>
    <row r="11" spans="1:5" x14ac:dyDescent="0.2">
      <c r="A11" s="6">
        <v>33815</v>
      </c>
      <c r="B11" s="4" t="s">
        <v>8</v>
      </c>
      <c r="C11" s="4" t="s">
        <v>7</v>
      </c>
      <c r="D11" s="8">
        <v>0</v>
      </c>
      <c r="E11" s="8">
        <v>13.0712008501594</v>
      </c>
    </row>
    <row r="12" spans="1:5" x14ac:dyDescent="0.2">
      <c r="A12" s="6">
        <v>43797</v>
      </c>
      <c r="B12" s="4" t="s">
        <v>6</v>
      </c>
      <c r="C12" s="4" t="s">
        <v>5</v>
      </c>
      <c r="D12" s="8">
        <v>0</v>
      </c>
      <c r="E12" s="8">
        <v>13.6961722488038</v>
      </c>
    </row>
    <row r="13" spans="1:5" x14ac:dyDescent="0.2">
      <c r="A13" s="6">
        <v>48283</v>
      </c>
      <c r="B13" s="4" t="s">
        <v>8</v>
      </c>
      <c r="C13" s="4" t="s">
        <v>7</v>
      </c>
      <c r="D13" s="8">
        <v>0</v>
      </c>
      <c r="E13" s="8">
        <v>11.202466598150099</v>
      </c>
    </row>
    <row r="14" spans="1:5" x14ac:dyDescent="0.2">
      <c r="A14" s="6">
        <v>49561</v>
      </c>
      <c r="B14" s="4" t="s">
        <v>8</v>
      </c>
      <c r="C14" s="4" t="s">
        <v>7</v>
      </c>
      <c r="D14" s="8">
        <v>0</v>
      </c>
      <c r="E14" s="8">
        <v>11.435696473103</v>
      </c>
    </row>
    <row r="15" spans="1:5" x14ac:dyDescent="0.2">
      <c r="A15" s="6">
        <v>54968</v>
      </c>
      <c r="B15" s="4" t="s">
        <v>5</v>
      </c>
      <c r="C15" s="4" t="s">
        <v>7</v>
      </c>
      <c r="D15" s="8">
        <v>0</v>
      </c>
      <c r="E15" s="8">
        <v>19.087136929460598</v>
      </c>
    </row>
    <row r="16" spans="1:5" x14ac:dyDescent="0.2">
      <c r="A16" s="6">
        <v>59838</v>
      </c>
      <c r="B16" s="4" t="s">
        <v>8</v>
      </c>
      <c r="C16" s="4" t="s">
        <v>7</v>
      </c>
      <c r="D16" s="8">
        <v>0</v>
      </c>
      <c r="E16" s="8">
        <v>15</v>
      </c>
    </row>
    <row r="17" spans="1:5" x14ac:dyDescent="0.2">
      <c r="A17" s="6">
        <v>61970</v>
      </c>
      <c r="B17" s="4" t="s">
        <v>8</v>
      </c>
      <c r="C17" s="4" t="s">
        <v>7</v>
      </c>
      <c r="D17" s="8">
        <v>0</v>
      </c>
      <c r="E17" s="8">
        <v>13.3628318584071</v>
      </c>
    </row>
    <row r="18" spans="1:5" x14ac:dyDescent="0.2">
      <c r="A18" s="6">
        <v>63174</v>
      </c>
      <c r="B18" s="4" t="s">
        <v>8</v>
      </c>
      <c r="C18" s="4" t="s">
        <v>6</v>
      </c>
      <c r="D18" s="8">
        <v>0</v>
      </c>
      <c r="E18" s="8">
        <v>9.6263369912487793</v>
      </c>
    </row>
    <row r="19" spans="1:5" x14ac:dyDescent="0.2">
      <c r="A19" s="6">
        <v>63369</v>
      </c>
      <c r="B19" s="4" t="s">
        <v>8</v>
      </c>
      <c r="C19" s="4" t="s">
        <v>7</v>
      </c>
      <c r="D19" s="8">
        <v>0</v>
      </c>
      <c r="E19" s="8">
        <v>12.474279835390901</v>
      </c>
    </row>
    <row r="20" spans="1:5" x14ac:dyDescent="0.2">
      <c r="A20" s="6">
        <v>74556</v>
      </c>
      <c r="B20" s="4" t="s">
        <v>6</v>
      </c>
      <c r="C20" s="4" t="s">
        <v>5</v>
      </c>
      <c r="D20" s="8">
        <v>0</v>
      </c>
      <c r="E20" s="8">
        <v>13.897280966767401</v>
      </c>
    </row>
    <row r="21" spans="1:5" x14ac:dyDescent="0.2">
      <c r="A21" s="6">
        <v>84038</v>
      </c>
      <c r="B21" s="4" t="s">
        <v>7</v>
      </c>
      <c r="C21" s="4" t="s">
        <v>8</v>
      </c>
      <c r="D21" s="8">
        <v>0</v>
      </c>
      <c r="E21" s="8">
        <v>15.259048970901301</v>
      </c>
    </row>
    <row r="22" spans="1:5" x14ac:dyDescent="0.2">
      <c r="A22" s="6">
        <v>85951</v>
      </c>
      <c r="B22" s="4" t="s">
        <v>6</v>
      </c>
      <c r="C22" s="4" t="s">
        <v>5</v>
      </c>
      <c r="D22" s="8">
        <v>0</v>
      </c>
      <c r="E22" s="8">
        <v>11.957796014068</v>
      </c>
    </row>
    <row r="23" spans="1:5" x14ac:dyDescent="0.2">
      <c r="A23" s="6">
        <v>92527</v>
      </c>
      <c r="B23" s="4" t="s">
        <v>6</v>
      </c>
      <c r="C23" s="4" t="s">
        <v>7</v>
      </c>
      <c r="D23" s="8">
        <v>0</v>
      </c>
      <c r="E23" s="8">
        <v>12.3913043478261</v>
      </c>
    </row>
    <row r="24" spans="1:5" x14ac:dyDescent="0.2">
      <c r="A24" s="6">
        <v>96984</v>
      </c>
      <c r="B24" s="4" t="s">
        <v>8</v>
      </c>
      <c r="C24" s="4" t="s">
        <v>7</v>
      </c>
      <c r="D24" s="8">
        <v>0</v>
      </c>
      <c r="E24" s="8">
        <v>15.2450090744102</v>
      </c>
    </row>
    <row r="25" spans="1:5" x14ac:dyDescent="0.2">
      <c r="A25" s="6">
        <v>107766</v>
      </c>
      <c r="B25" s="4" t="s">
        <v>6</v>
      </c>
      <c r="C25" s="4" t="s">
        <v>5</v>
      </c>
      <c r="D25" s="8">
        <v>0</v>
      </c>
      <c r="E25" s="8">
        <v>12.5884016973126</v>
      </c>
    </row>
    <row r="26" spans="1:5" x14ac:dyDescent="0.2">
      <c r="A26" s="6">
        <v>112137</v>
      </c>
      <c r="B26" s="4" t="s">
        <v>8</v>
      </c>
      <c r="C26" s="4" t="s">
        <v>7</v>
      </c>
      <c r="D26" s="8">
        <v>0</v>
      </c>
      <c r="E26" s="8">
        <v>13.0801687763713</v>
      </c>
    </row>
    <row r="27" spans="1:5" x14ac:dyDescent="0.2">
      <c r="A27" s="6">
        <v>121076</v>
      </c>
      <c r="B27" s="4" t="s">
        <v>6</v>
      </c>
      <c r="C27" s="4" t="s">
        <v>5</v>
      </c>
      <c r="D27" s="8">
        <v>0</v>
      </c>
      <c r="E27" s="8">
        <v>13.691931540342299</v>
      </c>
    </row>
    <row r="28" spans="1:5" x14ac:dyDescent="0.2">
      <c r="A28" s="6">
        <v>123725</v>
      </c>
      <c r="B28" s="4" t="s">
        <v>6</v>
      </c>
      <c r="C28" s="4" t="s">
        <v>7</v>
      </c>
      <c r="D28" s="8">
        <v>0</v>
      </c>
      <c r="E28" s="8">
        <v>20.384615384615401</v>
      </c>
    </row>
    <row r="29" spans="1:5" x14ac:dyDescent="0.2">
      <c r="A29" s="6">
        <v>135575</v>
      </c>
      <c r="B29" s="4" t="s">
        <v>8</v>
      </c>
      <c r="C29" s="4" t="s">
        <v>7</v>
      </c>
      <c r="D29" s="8">
        <v>0</v>
      </c>
      <c r="E29" s="8">
        <v>11.102775693923499</v>
      </c>
    </row>
    <row r="30" spans="1:5" x14ac:dyDescent="0.2">
      <c r="A30" s="6">
        <v>149847</v>
      </c>
      <c r="B30" s="4" t="s">
        <v>6</v>
      </c>
      <c r="C30" s="4" t="s">
        <v>5</v>
      </c>
      <c r="D30" s="8">
        <v>0</v>
      </c>
      <c r="E30" s="8">
        <v>10.338345864661701</v>
      </c>
    </row>
    <row r="31" spans="1:5" x14ac:dyDescent="0.2">
      <c r="A31" s="6">
        <v>152609</v>
      </c>
      <c r="B31" s="4" t="s">
        <v>6</v>
      </c>
      <c r="C31" s="4" t="s">
        <v>5</v>
      </c>
      <c r="D31" s="8">
        <v>0</v>
      </c>
      <c r="E31" s="8">
        <v>6.2421972534332104</v>
      </c>
    </row>
    <row r="32" spans="1:5" x14ac:dyDescent="0.2">
      <c r="A32" s="6">
        <v>153151</v>
      </c>
      <c r="B32" s="4" t="s">
        <v>8</v>
      </c>
      <c r="C32" s="4" t="s">
        <v>7</v>
      </c>
      <c r="D32" s="8">
        <v>0</v>
      </c>
      <c r="E32" s="8">
        <v>13.5297054418372</v>
      </c>
    </row>
    <row r="33" spans="1:5" x14ac:dyDescent="0.2">
      <c r="A33" s="6">
        <v>156411</v>
      </c>
      <c r="B33" s="4" t="s">
        <v>7</v>
      </c>
      <c r="C33" s="4" t="s">
        <v>6</v>
      </c>
      <c r="D33" s="8">
        <v>0</v>
      </c>
      <c r="E33" s="8">
        <v>10.9868813357185</v>
      </c>
    </row>
    <row r="34" spans="1:5" x14ac:dyDescent="0.2">
      <c r="A34" s="6">
        <v>157120</v>
      </c>
      <c r="B34" s="4" t="s">
        <v>6</v>
      </c>
      <c r="C34" s="4" t="s">
        <v>5</v>
      </c>
      <c r="D34" s="8">
        <v>0</v>
      </c>
      <c r="E34" s="8">
        <v>9.9273607748183998</v>
      </c>
    </row>
    <row r="35" spans="1:5" x14ac:dyDescent="0.2">
      <c r="A35" s="6">
        <v>159178</v>
      </c>
      <c r="B35" s="4" t="s">
        <v>6</v>
      </c>
      <c r="C35" s="4" t="s">
        <v>5</v>
      </c>
      <c r="D35" s="8">
        <v>0</v>
      </c>
      <c r="E35" s="8">
        <v>15.4050464807437</v>
      </c>
    </row>
    <row r="36" spans="1:5" x14ac:dyDescent="0.2">
      <c r="A36" s="6">
        <v>163268</v>
      </c>
      <c r="B36" s="4" t="s">
        <v>8</v>
      </c>
      <c r="C36" s="4" t="s">
        <v>7</v>
      </c>
      <c r="D36" s="8">
        <v>0</v>
      </c>
      <c r="E36" s="8">
        <v>9.9200811873652199</v>
      </c>
    </row>
    <row r="37" spans="1:5" x14ac:dyDescent="0.2">
      <c r="A37" s="6">
        <v>163546</v>
      </c>
      <c r="B37" s="4" t="s">
        <v>5</v>
      </c>
      <c r="C37" s="4" t="s">
        <v>7</v>
      </c>
      <c r="D37" s="8">
        <v>0</v>
      </c>
      <c r="E37" s="8">
        <v>5.2391799544419104</v>
      </c>
    </row>
    <row r="38" spans="1:5" x14ac:dyDescent="0.2">
      <c r="A38" s="6">
        <v>163588</v>
      </c>
      <c r="B38" s="4" t="s">
        <v>6</v>
      </c>
      <c r="C38" s="4" t="s">
        <v>5</v>
      </c>
      <c r="D38" s="8">
        <v>0</v>
      </c>
      <c r="E38" s="8">
        <v>16.6064981949459</v>
      </c>
    </row>
    <row r="39" spans="1:5" x14ac:dyDescent="0.2">
      <c r="A39" s="6">
        <v>169133</v>
      </c>
      <c r="B39" s="4" t="s">
        <v>7</v>
      </c>
      <c r="C39" s="4" t="s">
        <v>5</v>
      </c>
      <c r="D39" s="8">
        <v>0</v>
      </c>
      <c r="E39" s="8">
        <v>12.0629921259843</v>
      </c>
    </row>
    <row r="40" spans="1:5" x14ac:dyDescent="0.2">
      <c r="A40" s="6">
        <v>193057</v>
      </c>
      <c r="B40" s="4" t="s">
        <v>8</v>
      </c>
      <c r="C40" s="4" t="s">
        <v>7</v>
      </c>
      <c r="D40" s="8">
        <v>0</v>
      </c>
      <c r="E40" s="8">
        <v>18.723175965665199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K19" sqref="K19"/>
    </sheetView>
  </sheetViews>
  <sheetFormatPr baseColWidth="10" defaultColWidth="9.140625" defaultRowHeight="12.75" x14ac:dyDescent="0.2"/>
  <cols>
    <col min="1" max="1" width="16.5703125" style="10" customWidth="1"/>
    <col min="2" max="2" width="5.5703125" style="4" customWidth="1"/>
    <col min="3" max="3" width="5" style="4" customWidth="1"/>
    <col min="4" max="4" width="13" customWidth="1"/>
    <col min="5" max="5" width="14.28515625" customWidth="1"/>
    <col min="6" max="6" width="11.28515625" customWidth="1"/>
  </cols>
  <sheetData>
    <row r="1" spans="1:6" s="1" customFormat="1" ht="25.5" x14ac:dyDescent="0.2">
      <c r="A1" s="5" t="s">
        <v>0</v>
      </c>
      <c r="B1" s="9" t="s">
        <v>1</v>
      </c>
      <c r="C1" s="9" t="s">
        <v>2</v>
      </c>
      <c r="D1" s="1" t="s">
        <v>3</v>
      </c>
      <c r="E1" s="1" t="s">
        <v>4</v>
      </c>
      <c r="F1" s="1" t="s">
        <v>9</v>
      </c>
    </row>
    <row r="2" spans="1:6" x14ac:dyDescent="0.2">
      <c r="A2" s="10">
        <v>13410</v>
      </c>
      <c r="B2" s="4" t="s">
        <v>5</v>
      </c>
      <c r="C2" s="4" t="s">
        <v>6</v>
      </c>
      <c r="D2" s="8">
        <v>100</v>
      </c>
      <c r="E2" s="8">
        <v>100</v>
      </c>
      <c r="F2" s="7">
        <f>ABS(Tableau35[[#This Row],[Frequency % MF11]]-Tableau35[[#This Row],[Frequency % MF32]])</f>
        <v>0</v>
      </c>
    </row>
    <row r="3" spans="1:6" x14ac:dyDescent="0.2">
      <c r="A3" s="10">
        <v>17325</v>
      </c>
      <c r="B3" s="4" t="s">
        <v>5</v>
      </c>
      <c r="C3" s="4" t="s">
        <v>6</v>
      </c>
      <c r="D3" s="8">
        <v>100</v>
      </c>
      <c r="E3" s="8">
        <v>100</v>
      </c>
      <c r="F3" s="7">
        <f>ABS(Tableau35[[#This Row],[Frequency % MF11]]-Tableau35[[#This Row],[Frequency % MF32]])</f>
        <v>0</v>
      </c>
    </row>
    <row r="4" spans="1:6" x14ac:dyDescent="0.2">
      <c r="A4" s="10">
        <v>18457</v>
      </c>
      <c r="B4" s="4" t="s">
        <v>6</v>
      </c>
      <c r="C4" s="4" t="s">
        <v>5</v>
      </c>
      <c r="D4" s="8">
        <v>100</v>
      </c>
      <c r="E4" s="8">
        <v>87.104072398189999</v>
      </c>
      <c r="F4" s="7">
        <f>ABS(Tableau35[[#This Row],[Frequency % MF11]]-Tableau35[[#This Row],[Frequency % MF32]])</f>
        <v>12.895927601810001</v>
      </c>
    </row>
    <row r="5" spans="1:6" x14ac:dyDescent="0.2">
      <c r="A5" s="10">
        <v>18953</v>
      </c>
      <c r="B5" s="4" t="s">
        <v>7</v>
      </c>
      <c r="C5" s="4" t="s">
        <v>8</v>
      </c>
      <c r="D5" s="8">
        <v>100</v>
      </c>
      <c r="E5" s="8">
        <v>99.898682877406301</v>
      </c>
      <c r="F5" s="7">
        <f>ABS(Tableau35[[#This Row],[Frequency % MF11]]-Tableau35[[#This Row],[Frequency % MF32]])</f>
        <v>0.10131712259369863</v>
      </c>
    </row>
    <row r="6" spans="1:6" x14ac:dyDescent="0.2">
      <c r="A6" s="10">
        <v>19441</v>
      </c>
      <c r="B6" s="4" t="s">
        <v>7</v>
      </c>
      <c r="C6" s="4" t="s">
        <v>8</v>
      </c>
      <c r="D6" s="8">
        <v>99.958788378322694</v>
      </c>
      <c r="E6" s="8">
        <v>79.823052347013999</v>
      </c>
      <c r="F6" s="7">
        <f>ABS(Tableau35[[#This Row],[Frequency % MF11]]-Tableau35[[#This Row],[Frequency % MF32]])</f>
        <v>20.135736031308696</v>
      </c>
    </row>
    <row r="7" spans="1:6" x14ac:dyDescent="0.2">
      <c r="A7" s="10">
        <v>21137</v>
      </c>
      <c r="B7" s="4" t="s">
        <v>5</v>
      </c>
      <c r="C7" s="4" t="s">
        <v>6</v>
      </c>
      <c r="D7" s="8">
        <v>99.913419913419901</v>
      </c>
      <c r="E7" s="8">
        <v>83.473684210526301</v>
      </c>
      <c r="F7" s="7">
        <f>ABS(Tableau35[[#This Row],[Frequency % MF11]]-Tableau35[[#This Row],[Frequency % MF32]])</f>
        <v>16.4397357028936</v>
      </c>
    </row>
    <row r="8" spans="1:6" x14ac:dyDescent="0.2">
      <c r="A8" s="10">
        <v>21917</v>
      </c>
      <c r="B8" s="4" t="s">
        <v>6</v>
      </c>
      <c r="C8" s="4" t="s">
        <v>5</v>
      </c>
      <c r="D8" s="8">
        <v>78.851744186046503</v>
      </c>
      <c r="E8" s="8">
        <v>71.375464684014901</v>
      </c>
      <c r="F8" s="7">
        <f>ABS(Tableau35[[#This Row],[Frequency % MF11]]-Tableau35[[#This Row],[Frequency % MF32]])</f>
        <v>7.476279502031602</v>
      </c>
    </row>
    <row r="9" spans="1:6" x14ac:dyDescent="0.2">
      <c r="A9" s="10">
        <v>22267</v>
      </c>
      <c r="B9" s="4" t="s">
        <v>5</v>
      </c>
      <c r="C9" s="4" t="s">
        <v>6</v>
      </c>
      <c r="D9" s="8">
        <v>100</v>
      </c>
      <c r="E9" s="8">
        <v>85.659898477157398</v>
      </c>
      <c r="F9" s="7">
        <f>ABS(Tableau35[[#This Row],[Frequency % MF11]]-Tableau35[[#This Row],[Frequency % MF32]])</f>
        <v>14.340101522842602</v>
      </c>
    </row>
    <row r="10" spans="1:6" x14ac:dyDescent="0.2">
      <c r="A10" s="10">
        <v>22488</v>
      </c>
      <c r="B10" s="4" t="s">
        <v>6</v>
      </c>
      <c r="C10" s="4" t="s">
        <v>5</v>
      </c>
      <c r="D10" s="8">
        <v>100</v>
      </c>
      <c r="E10" s="8">
        <v>100</v>
      </c>
      <c r="F10" s="7">
        <f>ABS(Tableau35[[#This Row],[Frequency % MF11]]-Tableau35[[#This Row],[Frequency % MF32]])</f>
        <v>0</v>
      </c>
    </row>
    <row r="11" spans="1:6" x14ac:dyDescent="0.2">
      <c r="A11" s="10">
        <v>23337</v>
      </c>
      <c r="B11" s="4" t="s">
        <v>8</v>
      </c>
      <c r="C11" s="4" t="s">
        <v>6</v>
      </c>
      <c r="D11" s="8">
        <v>99.905213270142198</v>
      </c>
      <c r="E11" s="8">
        <v>99.851851851851904</v>
      </c>
      <c r="F11" s="7">
        <f>ABS(Tableau35[[#This Row],[Frequency % MF11]]-Tableau35[[#This Row],[Frequency % MF32]])</f>
        <v>5.3361418290293727E-2</v>
      </c>
    </row>
    <row r="12" spans="1:6" x14ac:dyDescent="0.2">
      <c r="A12" s="10">
        <v>23776</v>
      </c>
      <c r="B12" s="4" t="s">
        <v>7</v>
      </c>
      <c r="C12" s="4" t="s">
        <v>6</v>
      </c>
      <c r="D12" s="8">
        <v>100</v>
      </c>
      <c r="E12" s="8">
        <v>82.88</v>
      </c>
      <c r="F12" s="7">
        <f>ABS(Tableau35[[#This Row],[Frequency % MF11]]-Tableau35[[#This Row],[Frequency % MF32]])</f>
        <v>17.120000000000005</v>
      </c>
    </row>
    <row r="13" spans="1:6" x14ac:dyDescent="0.2">
      <c r="A13" s="10">
        <v>26274</v>
      </c>
      <c r="B13" s="4" t="s">
        <v>5</v>
      </c>
      <c r="C13" s="4" t="s">
        <v>6</v>
      </c>
      <c r="D13" s="8">
        <v>100</v>
      </c>
      <c r="E13" s="8">
        <v>88.753269398430703</v>
      </c>
      <c r="F13" s="7">
        <f>ABS(Tableau35[[#This Row],[Frequency % MF11]]-Tableau35[[#This Row],[Frequency % MF32]])</f>
        <v>11.246730601569297</v>
      </c>
    </row>
    <row r="14" spans="1:6" x14ac:dyDescent="0.2">
      <c r="A14" s="10">
        <v>27002</v>
      </c>
      <c r="B14" s="4" t="s">
        <v>8</v>
      </c>
      <c r="C14" s="4" t="s">
        <v>7</v>
      </c>
      <c r="D14" s="8">
        <v>100</v>
      </c>
      <c r="E14" s="8">
        <v>89.940828402366904</v>
      </c>
      <c r="F14" s="7">
        <f>ABS(Tableau35[[#This Row],[Frequency % MF11]]-Tableau35[[#This Row],[Frequency % MF32]])</f>
        <v>10.059171597633096</v>
      </c>
    </row>
    <row r="15" spans="1:6" x14ac:dyDescent="0.2">
      <c r="A15" s="10">
        <v>34741</v>
      </c>
      <c r="B15" s="4" t="s">
        <v>7</v>
      </c>
      <c r="C15" s="4" t="s">
        <v>5</v>
      </c>
      <c r="D15" s="8">
        <v>100</v>
      </c>
      <c r="E15" s="8">
        <v>85.754451733833207</v>
      </c>
      <c r="F15" s="7">
        <f>ABS(Tableau35[[#This Row],[Frequency % MF11]]-Tableau35[[#This Row],[Frequency % MF32]])</f>
        <v>14.245548266166793</v>
      </c>
    </row>
    <row r="16" spans="1:6" x14ac:dyDescent="0.2">
      <c r="A16" s="10">
        <v>34991</v>
      </c>
      <c r="B16" s="4" t="s">
        <v>5</v>
      </c>
      <c r="C16" s="4" t="s">
        <v>6</v>
      </c>
      <c r="D16" s="8">
        <v>99.878787878787904</v>
      </c>
      <c r="E16" s="8">
        <v>99.714693295292506</v>
      </c>
      <c r="F16" s="7">
        <f>ABS(Tableau35[[#This Row],[Frequency % MF11]]-Tableau35[[#This Row],[Frequency % MF32]])</f>
        <v>0.16409458349539818</v>
      </c>
    </row>
    <row r="17" spans="1:6" x14ac:dyDescent="0.2">
      <c r="A17" s="10">
        <v>38491</v>
      </c>
      <c r="B17" s="4" t="s">
        <v>5</v>
      </c>
      <c r="C17" s="4" t="s">
        <v>6</v>
      </c>
      <c r="D17" s="8">
        <v>99.608763693270703</v>
      </c>
      <c r="E17" s="8">
        <v>85.162601626016297</v>
      </c>
      <c r="F17" s="7">
        <f>ABS(Tableau35[[#This Row],[Frequency % MF11]]-Tableau35[[#This Row],[Frequency % MF32]])</f>
        <v>14.446162067254406</v>
      </c>
    </row>
    <row r="18" spans="1:6" x14ac:dyDescent="0.2">
      <c r="A18" s="10">
        <v>39278</v>
      </c>
      <c r="B18" s="4" t="s">
        <v>7</v>
      </c>
      <c r="C18" s="4" t="s">
        <v>5</v>
      </c>
      <c r="D18" s="8">
        <v>22.459893048128301</v>
      </c>
      <c r="E18" s="8">
        <v>10.321489001691999</v>
      </c>
      <c r="F18" s="7">
        <f>ABS(Tableau35[[#This Row],[Frequency % MF11]]-Tableau35[[#This Row],[Frequency % MF32]])</f>
        <v>12.138404046436301</v>
      </c>
    </row>
    <row r="19" spans="1:6" x14ac:dyDescent="0.2">
      <c r="A19" s="10">
        <v>39279</v>
      </c>
      <c r="B19" s="4" t="s">
        <v>7</v>
      </c>
      <c r="C19" s="4" t="s">
        <v>5</v>
      </c>
      <c r="D19" s="8">
        <v>23.4982332155477</v>
      </c>
      <c r="E19" s="8">
        <v>11.2227805695142</v>
      </c>
      <c r="F19" s="7">
        <f>ABS(Tableau35[[#This Row],[Frequency % MF11]]-Tableau35[[#This Row],[Frequency % MF32]])</f>
        <v>12.2754526460335</v>
      </c>
    </row>
    <row r="20" spans="1:6" x14ac:dyDescent="0.2">
      <c r="A20" s="10">
        <v>41230</v>
      </c>
      <c r="B20" s="4" t="s">
        <v>7</v>
      </c>
      <c r="C20" s="4" t="s">
        <v>5</v>
      </c>
      <c r="D20" s="8">
        <v>26.591760299625498</v>
      </c>
      <c r="E20" s="8">
        <v>39.378238341968903</v>
      </c>
      <c r="F20" s="7">
        <f>ABS(Tableau35[[#This Row],[Frequency % MF11]]-Tableau35[[#This Row],[Frequency % MF32]])</f>
        <v>12.786478042343404</v>
      </c>
    </row>
    <row r="21" spans="1:6" x14ac:dyDescent="0.2">
      <c r="A21" s="10">
        <v>41232</v>
      </c>
      <c r="B21" s="4" t="s">
        <v>7</v>
      </c>
      <c r="C21" s="4" t="s">
        <v>5</v>
      </c>
      <c r="D21" s="8">
        <v>44.540229885057499</v>
      </c>
      <c r="E21" s="8">
        <v>54.065040650406502</v>
      </c>
      <c r="F21" s="7">
        <f>ABS(Tableau35[[#This Row],[Frequency % MF11]]-Tableau35[[#This Row],[Frequency % MF32]])</f>
        <v>9.5248107653490024</v>
      </c>
    </row>
    <row r="22" spans="1:6" x14ac:dyDescent="0.2">
      <c r="A22" s="10">
        <v>41234</v>
      </c>
      <c r="B22" s="4" t="s">
        <v>6</v>
      </c>
      <c r="C22" s="4" t="s">
        <v>5</v>
      </c>
      <c r="D22" s="8">
        <v>44.350282485875702</v>
      </c>
      <c r="E22" s="8">
        <v>52.2088353413655</v>
      </c>
      <c r="F22" s="7">
        <f>ABS(Tableau35[[#This Row],[Frequency % MF11]]-Tableau35[[#This Row],[Frequency % MF32]])</f>
        <v>7.8585528554897977</v>
      </c>
    </row>
    <row r="23" spans="1:6" x14ac:dyDescent="0.2">
      <c r="A23" s="10">
        <v>41235</v>
      </c>
      <c r="B23" s="4" t="s">
        <v>7</v>
      </c>
      <c r="C23" s="4" t="s">
        <v>5</v>
      </c>
      <c r="D23" s="8">
        <v>45.8563535911602</v>
      </c>
      <c r="E23" s="8">
        <v>51.3833992094862</v>
      </c>
      <c r="F23" s="7">
        <f>ABS(Tableau35[[#This Row],[Frequency % MF11]]-Tableau35[[#This Row],[Frequency % MF32]])</f>
        <v>5.5270456183259995</v>
      </c>
    </row>
    <row r="24" spans="1:6" x14ac:dyDescent="0.2">
      <c r="A24" s="10">
        <v>41236</v>
      </c>
      <c r="B24" s="4" t="s">
        <v>7</v>
      </c>
      <c r="C24" s="4" t="s">
        <v>5</v>
      </c>
      <c r="D24" s="8">
        <v>46.703296703296701</v>
      </c>
      <c r="E24" s="8">
        <v>52.589641434263001</v>
      </c>
      <c r="F24" s="7">
        <f>ABS(Tableau35[[#This Row],[Frequency % MF11]]-Tableau35[[#This Row],[Frequency % MF32]])</f>
        <v>5.8863447309663002</v>
      </c>
    </row>
    <row r="25" spans="1:6" x14ac:dyDescent="0.2">
      <c r="A25" s="10">
        <v>43573</v>
      </c>
      <c r="B25" s="4" t="s">
        <v>6</v>
      </c>
      <c r="C25" s="4" t="s">
        <v>5</v>
      </c>
      <c r="D25" s="8">
        <v>100</v>
      </c>
      <c r="E25" s="8">
        <v>100</v>
      </c>
      <c r="F25" s="7">
        <f>ABS(Tableau35[[#This Row],[Frequency % MF11]]-Tableau35[[#This Row],[Frequency % MF32]])</f>
        <v>0</v>
      </c>
    </row>
    <row r="26" spans="1:6" x14ac:dyDescent="0.2">
      <c r="A26" s="10">
        <v>45533</v>
      </c>
      <c r="B26" s="4" t="s">
        <v>6</v>
      </c>
      <c r="C26" s="4" t="s">
        <v>8</v>
      </c>
      <c r="D26" s="8">
        <v>100</v>
      </c>
      <c r="E26" s="8">
        <v>100</v>
      </c>
      <c r="F26" s="7">
        <f>ABS(Tableau35[[#This Row],[Frequency % MF11]]-Tableau35[[#This Row],[Frequency % MF32]])</f>
        <v>0</v>
      </c>
    </row>
    <row r="27" spans="1:6" x14ac:dyDescent="0.2">
      <c r="A27" s="10">
        <v>46651</v>
      </c>
      <c r="B27" s="4" t="s">
        <v>7</v>
      </c>
      <c r="C27" s="4" t="s">
        <v>8</v>
      </c>
      <c r="D27" s="8">
        <v>100</v>
      </c>
      <c r="E27" s="8">
        <v>100</v>
      </c>
      <c r="F27" s="7">
        <f>ABS(Tableau35[[#This Row],[Frequency % MF11]]-Tableau35[[#This Row],[Frequency % MF32]])</f>
        <v>0</v>
      </c>
    </row>
    <row r="28" spans="1:6" x14ac:dyDescent="0.2">
      <c r="A28" s="10">
        <v>47348</v>
      </c>
      <c r="B28" s="4" t="s">
        <v>6</v>
      </c>
      <c r="C28" s="4" t="s">
        <v>5</v>
      </c>
      <c r="D28" s="8">
        <v>99.850299401197603</v>
      </c>
      <c r="E28" s="8">
        <v>88.245770258236902</v>
      </c>
      <c r="F28" s="7">
        <f>ABS(Tableau35[[#This Row],[Frequency % MF11]]-Tableau35[[#This Row],[Frequency % MF32]])</f>
        <v>11.6045291429607</v>
      </c>
    </row>
    <row r="29" spans="1:6" x14ac:dyDescent="0.2">
      <c r="A29" s="10">
        <v>48220</v>
      </c>
      <c r="B29" s="4" t="s">
        <v>8</v>
      </c>
      <c r="C29" s="4" t="s">
        <v>7</v>
      </c>
      <c r="D29" s="8">
        <v>99.955337204109</v>
      </c>
      <c r="E29" s="8">
        <v>88.824551244933403</v>
      </c>
      <c r="F29" s="7">
        <f>ABS(Tableau35[[#This Row],[Frequency % MF11]]-Tableau35[[#This Row],[Frequency % MF32]])</f>
        <v>11.130785959175597</v>
      </c>
    </row>
    <row r="30" spans="1:6" x14ac:dyDescent="0.2">
      <c r="A30" s="10">
        <v>51587</v>
      </c>
      <c r="B30" s="4" t="s">
        <v>6</v>
      </c>
      <c r="C30" s="4" t="s">
        <v>5</v>
      </c>
      <c r="D30" s="8">
        <v>100</v>
      </c>
      <c r="E30" s="8">
        <v>81.184668989547006</v>
      </c>
      <c r="F30" s="7">
        <f>ABS(Tableau35[[#This Row],[Frequency % MF11]]-Tableau35[[#This Row],[Frequency % MF32]])</f>
        <v>18.815331010452994</v>
      </c>
    </row>
    <row r="31" spans="1:6" x14ac:dyDescent="0.2">
      <c r="A31" s="10">
        <v>52489</v>
      </c>
      <c r="B31" s="4" t="s">
        <v>6</v>
      </c>
      <c r="C31" s="4" t="s">
        <v>5</v>
      </c>
      <c r="D31" s="8">
        <v>86.060606060606105</v>
      </c>
      <c r="E31" s="8">
        <v>80.1762114537445</v>
      </c>
      <c r="F31" s="7">
        <f>ABS(Tableau35[[#This Row],[Frequency % MF11]]-Tableau35[[#This Row],[Frequency % MF32]])</f>
        <v>5.8843946068616049</v>
      </c>
    </row>
    <row r="32" spans="1:6" x14ac:dyDescent="0.2">
      <c r="A32" s="10">
        <v>58873</v>
      </c>
      <c r="B32" s="4" t="s">
        <v>7</v>
      </c>
      <c r="C32" s="4" t="s">
        <v>6</v>
      </c>
      <c r="D32" s="8">
        <v>100</v>
      </c>
      <c r="E32" s="8">
        <v>87.179487179487197</v>
      </c>
      <c r="F32" s="7">
        <f>ABS(Tableau35[[#This Row],[Frequency % MF11]]-Tableau35[[#This Row],[Frequency % MF32]])</f>
        <v>12.820512820512803</v>
      </c>
    </row>
    <row r="33" spans="1:6" x14ac:dyDescent="0.2">
      <c r="A33" s="10">
        <v>59855</v>
      </c>
      <c r="B33" s="4" t="s">
        <v>5</v>
      </c>
      <c r="C33" s="4" t="s">
        <v>6</v>
      </c>
      <c r="D33" s="8">
        <v>99.569892473118301</v>
      </c>
      <c r="E33" s="8">
        <v>100</v>
      </c>
      <c r="F33" s="7">
        <f>ABS(Tableau35[[#This Row],[Frequency % MF11]]-Tableau35[[#This Row],[Frequency % MF32]])</f>
        <v>0.43010752688169873</v>
      </c>
    </row>
    <row r="34" spans="1:6" x14ac:dyDescent="0.2">
      <c r="A34" s="10">
        <v>60202</v>
      </c>
      <c r="B34" s="4" t="s">
        <v>5</v>
      </c>
      <c r="C34" s="4" t="s">
        <v>8</v>
      </c>
      <c r="D34" s="8">
        <v>100</v>
      </c>
      <c r="E34" s="8">
        <v>99.789915966386602</v>
      </c>
      <c r="F34" s="7">
        <f>ABS(Tableau35[[#This Row],[Frequency % MF11]]-Tableau35[[#This Row],[Frequency % MF32]])</f>
        <v>0.21008403361339845</v>
      </c>
    </row>
    <row r="35" spans="1:6" x14ac:dyDescent="0.2">
      <c r="A35" s="10">
        <v>61244</v>
      </c>
      <c r="B35" s="4" t="s">
        <v>5</v>
      </c>
      <c r="C35" s="4" t="s">
        <v>7</v>
      </c>
      <c r="D35" s="8">
        <v>99.874843554443103</v>
      </c>
      <c r="E35" s="8">
        <v>100</v>
      </c>
      <c r="F35" s="7">
        <f>ABS(Tableau35[[#This Row],[Frequency % MF11]]-Tableau35[[#This Row],[Frequency % MF32]])</f>
        <v>0.12515644555689676</v>
      </c>
    </row>
    <row r="36" spans="1:6" x14ac:dyDescent="0.2">
      <c r="A36" s="10">
        <v>62326</v>
      </c>
      <c r="B36" s="4" t="s">
        <v>7</v>
      </c>
      <c r="C36" s="4" t="s">
        <v>8</v>
      </c>
      <c r="D36" s="8">
        <v>99.936668777707396</v>
      </c>
      <c r="E36" s="8">
        <v>100</v>
      </c>
      <c r="F36" s="7">
        <f>ABS(Tableau35[[#This Row],[Frequency % MF11]]-Tableau35[[#This Row],[Frequency % MF32]])</f>
        <v>6.3331222292603684E-2</v>
      </c>
    </row>
    <row r="37" spans="1:6" x14ac:dyDescent="0.2">
      <c r="A37" s="10">
        <v>62938</v>
      </c>
      <c r="B37" s="4" t="s">
        <v>8</v>
      </c>
      <c r="C37" s="4" t="s">
        <v>7</v>
      </c>
      <c r="D37" s="8">
        <v>99.969540054827903</v>
      </c>
      <c r="E37" s="8">
        <v>88.903644680537099</v>
      </c>
      <c r="F37" s="7">
        <f>ABS(Tableau35[[#This Row],[Frequency % MF11]]-Tableau35[[#This Row],[Frequency % MF32]])</f>
        <v>11.065895374290804</v>
      </c>
    </row>
    <row r="38" spans="1:6" x14ac:dyDescent="0.2">
      <c r="A38" s="10">
        <v>64955</v>
      </c>
      <c r="B38" s="4" t="s">
        <v>7</v>
      </c>
      <c r="C38" s="4" t="s">
        <v>8</v>
      </c>
      <c r="D38" s="8">
        <v>100</v>
      </c>
      <c r="E38" s="8">
        <v>100</v>
      </c>
      <c r="F38" s="7">
        <f>ABS(Tableau35[[#This Row],[Frequency % MF11]]-Tableau35[[#This Row],[Frequency % MF32]])</f>
        <v>0</v>
      </c>
    </row>
    <row r="39" spans="1:6" x14ac:dyDescent="0.2">
      <c r="A39" s="10">
        <v>65768</v>
      </c>
      <c r="B39" s="4" t="s">
        <v>7</v>
      </c>
      <c r="C39" s="4" t="s">
        <v>5</v>
      </c>
      <c r="D39" s="8">
        <v>100</v>
      </c>
      <c r="E39" s="8">
        <v>100</v>
      </c>
      <c r="F39" s="7">
        <f>ABS(Tableau35[[#This Row],[Frequency % MF11]]-Tableau35[[#This Row],[Frequency % MF32]])</f>
        <v>0</v>
      </c>
    </row>
    <row r="40" spans="1:6" x14ac:dyDescent="0.2">
      <c r="A40" s="10">
        <v>65894</v>
      </c>
      <c r="B40" s="4" t="s">
        <v>8</v>
      </c>
      <c r="C40" s="4" t="s">
        <v>7</v>
      </c>
      <c r="D40" s="8">
        <v>100</v>
      </c>
      <c r="E40" s="8">
        <v>99.731903485254705</v>
      </c>
      <c r="F40" s="7">
        <f>ABS(Tableau35[[#This Row],[Frequency % MF11]]-Tableau35[[#This Row],[Frequency % MF32]])</f>
        <v>0.26809651474529517</v>
      </c>
    </row>
    <row r="41" spans="1:6" x14ac:dyDescent="0.2">
      <c r="A41" s="10">
        <v>66735</v>
      </c>
      <c r="B41" s="4" t="s">
        <v>7</v>
      </c>
      <c r="C41" s="4" t="s">
        <v>8</v>
      </c>
      <c r="D41" s="8">
        <v>100</v>
      </c>
      <c r="E41" s="8">
        <v>86.346863468634695</v>
      </c>
      <c r="F41" s="7">
        <f>ABS(Tableau35[[#This Row],[Frequency % MF11]]-Tableau35[[#This Row],[Frequency % MF32]])</f>
        <v>13.653136531365305</v>
      </c>
    </row>
    <row r="42" spans="1:6" x14ac:dyDescent="0.2">
      <c r="A42" s="10">
        <v>70655</v>
      </c>
      <c r="B42" s="4" t="s">
        <v>6</v>
      </c>
      <c r="C42" s="4" t="s">
        <v>5</v>
      </c>
      <c r="D42" s="8">
        <v>99.822380106571899</v>
      </c>
      <c r="E42" s="8">
        <v>87.358490566037702</v>
      </c>
      <c r="F42" s="7">
        <f>ABS(Tableau35[[#This Row],[Frequency % MF11]]-Tableau35[[#This Row],[Frequency % MF32]])</f>
        <v>12.463889540534197</v>
      </c>
    </row>
    <row r="43" spans="1:6" x14ac:dyDescent="0.2">
      <c r="A43" s="10">
        <v>72119</v>
      </c>
      <c r="B43" s="4" t="s">
        <v>7</v>
      </c>
      <c r="C43" s="4" t="s">
        <v>8</v>
      </c>
      <c r="D43" s="8">
        <v>100</v>
      </c>
      <c r="E43" s="8">
        <v>100</v>
      </c>
      <c r="F43" s="7">
        <f>ABS(Tableau35[[#This Row],[Frequency % MF11]]-Tableau35[[#This Row],[Frequency % MF32]])</f>
        <v>0</v>
      </c>
    </row>
    <row r="44" spans="1:6" x14ac:dyDescent="0.2">
      <c r="A44" s="10">
        <v>73434</v>
      </c>
      <c r="B44" s="4" t="s">
        <v>6</v>
      </c>
      <c r="C44" s="4" t="s">
        <v>5</v>
      </c>
      <c r="D44" s="8">
        <v>99.3808049535604</v>
      </c>
      <c r="E44" s="8">
        <v>83.044982698961903</v>
      </c>
      <c r="F44" s="7">
        <f>ABS(Tableau35[[#This Row],[Frequency % MF11]]-Tableau35[[#This Row],[Frequency % MF32]])</f>
        <v>16.335822254598497</v>
      </c>
    </row>
    <row r="45" spans="1:6" x14ac:dyDescent="0.2">
      <c r="A45" s="10">
        <v>77579</v>
      </c>
      <c r="B45" s="4" t="s">
        <v>6</v>
      </c>
      <c r="C45" s="4" t="s">
        <v>5</v>
      </c>
      <c r="D45" s="8">
        <v>99.882629107981202</v>
      </c>
      <c r="E45" s="8">
        <v>88.037383177570106</v>
      </c>
      <c r="F45" s="7">
        <f>ABS(Tableau35[[#This Row],[Frequency % MF11]]-Tableau35[[#This Row],[Frequency % MF32]])</f>
        <v>11.845245930411096</v>
      </c>
    </row>
    <row r="46" spans="1:6" x14ac:dyDescent="0.2">
      <c r="A46" s="10">
        <v>80895</v>
      </c>
      <c r="B46" s="4" t="s">
        <v>7</v>
      </c>
      <c r="C46" s="4" t="s">
        <v>8</v>
      </c>
      <c r="D46" s="8">
        <v>100</v>
      </c>
      <c r="E46" s="8">
        <v>99.492385786802004</v>
      </c>
      <c r="F46" s="7">
        <f>ABS(Tableau35[[#This Row],[Frequency % MF11]]-Tableau35[[#This Row],[Frequency % MF32]])</f>
        <v>0.50761421319799638</v>
      </c>
    </row>
    <row r="47" spans="1:6" x14ac:dyDescent="0.2">
      <c r="A47" s="10">
        <v>83606</v>
      </c>
      <c r="B47" s="4" t="s">
        <v>5</v>
      </c>
      <c r="C47" s="4" t="s">
        <v>6</v>
      </c>
      <c r="D47" s="8">
        <v>99.917423616845596</v>
      </c>
      <c r="E47" s="8">
        <v>99.874686716791999</v>
      </c>
      <c r="F47" s="7">
        <f>ABS(Tableau35[[#This Row],[Frequency % MF11]]-Tableau35[[#This Row],[Frequency % MF32]])</f>
        <v>4.2736900053597537E-2</v>
      </c>
    </row>
    <row r="48" spans="1:6" x14ac:dyDescent="0.2">
      <c r="A48" s="10">
        <v>86440</v>
      </c>
      <c r="B48" s="4" t="s">
        <v>8</v>
      </c>
      <c r="C48" s="4" t="s">
        <v>7</v>
      </c>
      <c r="D48" s="8">
        <v>99.595141700404895</v>
      </c>
      <c r="E48" s="8">
        <v>88.438617401668694</v>
      </c>
      <c r="F48" s="7">
        <f>ABS(Tableau35[[#This Row],[Frequency % MF11]]-Tableau35[[#This Row],[Frequency % MF32]])</f>
        <v>11.156524298736201</v>
      </c>
    </row>
    <row r="49" spans="1:6" x14ac:dyDescent="0.2">
      <c r="A49" s="10">
        <v>93597</v>
      </c>
      <c r="B49" s="4" t="s">
        <v>6</v>
      </c>
      <c r="C49" s="4" t="s">
        <v>5</v>
      </c>
      <c r="D49" s="8">
        <v>100</v>
      </c>
      <c r="E49" s="8">
        <v>87.5</v>
      </c>
      <c r="F49" s="7">
        <f>ABS(Tableau35[[#This Row],[Frequency % MF11]]-Tableau35[[#This Row],[Frequency % MF32]])</f>
        <v>12.5</v>
      </c>
    </row>
    <row r="50" spans="1:6" x14ac:dyDescent="0.2">
      <c r="A50" s="10">
        <v>95619</v>
      </c>
      <c r="B50" s="4" t="s">
        <v>8</v>
      </c>
      <c r="C50" s="4" t="s">
        <v>6</v>
      </c>
      <c r="D50" s="8">
        <v>100</v>
      </c>
      <c r="E50" s="8">
        <v>100</v>
      </c>
      <c r="F50" s="7">
        <f>ABS(Tableau35[[#This Row],[Frequency % MF11]]-Tableau35[[#This Row],[Frequency % MF32]])</f>
        <v>0</v>
      </c>
    </row>
    <row r="51" spans="1:6" x14ac:dyDescent="0.2">
      <c r="A51" s="10">
        <v>95690</v>
      </c>
      <c r="B51" s="4" t="s">
        <v>8</v>
      </c>
      <c r="C51" s="4" t="s">
        <v>7</v>
      </c>
      <c r="D51" s="8">
        <v>100</v>
      </c>
      <c r="E51" s="8">
        <v>86.5121180189673</v>
      </c>
      <c r="F51" s="7">
        <f>ABS(Tableau35[[#This Row],[Frequency % MF11]]-Tableau35[[#This Row],[Frequency % MF32]])</f>
        <v>13.4878819810327</v>
      </c>
    </row>
    <row r="52" spans="1:6" x14ac:dyDescent="0.2">
      <c r="A52" s="10">
        <v>95820</v>
      </c>
      <c r="B52" s="4" t="s">
        <v>8</v>
      </c>
      <c r="C52" s="4" t="s">
        <v>7</v>
      </c>
      <c r="D52" s="8">
        <v>99.813780260707603</v>
      </c>
      <c r="E52" s="8">
        <v>87.494315597999105</v>
      </c>
      <c r="F52" s="7">
        <f>ABS(Tableau35[[#This Row],[Frequency % MF11]]-Tableau35[[#This Row],[Frequency % MF32]])</f>
        <v>12.319464662708498</v>
      </c>
    </row>
    <row r="53" spans="1:6" x14ac:dyDescent="0.2">
      <c r="A53" s="10">
        <v>96561</v>
      </c>
      <c r="B53" s="4" t="s">
        <v>5</v>
      </c>
      <c r="C53" s="4" t="s">
        <v>6</v>
      </c>
      <c r="D53" s="8">
        <v>99.876998769987694</v>
      </c>
      <c r="E53" s="8">
        <v>99.940047961630697</v>
      </c>
      <c r="F53" s="7">
        <f>ABS(Tableau35[[#This Row],[Frequency % MF11]]-Tableau35[[#This Row],[Frequency % MF32]])</f>
        <v>6.3049191643003155E-2</v>
      </c>
    </row>
    <row r="54" spans="1:6" x14ac:dyDescent="0.2">
      <c r="A54" s="10">
        <v>100091</v>
      </c>
      <c r="B54" s="4" t="s">
        <v>5</v>
      </c>
      <c r="C54" s="4" t="s">
        <v>7</v>
      </c>
      <c r="D54" s="8">
        <v>100</v>
      </c>
      <c r="E54" s="8">
        <v>100</v>
      </c>
      <c r="F54" s="7">
        <f>ABS(Tableau35[[#This Row],[Frequency % MF11]]-Tableau35[[#This Row],[Frequency % MF32]])</f>
        <v>0</v>
      </c>
    </row>
    <row r="55" spans="1:6" x14ac:dyDescent="0.2">
      <c r="A55" s="10">
        <v>100770</v>
      </c>
      <c r="B55" s="4" t="s">
        <v>6</v>
      </c>
      <c r="C55" s="4" t="s">
        <v>7</v>
      </c>
      <c r="D55" s="8">
        <v>100</v>
      </c>
      <c r="E55" s="8">
        <v>100</v>
      </c>
      <c r="F55" s="7">
        <f>ABS(Tableau35[[#This Row],[Frequency % MF11]]-Tableau35[[#This Row],[Frequency % MF32]])</f>
        <v>0</v>
      </c>
    </row>
    <row r="56" spans="1:6" x14ac:dyDescent="0.2">
      <c r="A56" s="10">
        <v>101199</v>
      </c>
      <c r="B56" s="4" t="s">
        <v>8</v>
      </c>
      <c r="C56" s="4" t="s">
        <v>7</v>
      </c>
      <c r="D56" s="8">
        <v>99.819168173598598</v>
      </c>
      <c r="E56" s="8">
        <v>84.703196347032005</v>
      </c>
      <c r="F56" s="7">
        <f>ABS(Tableau35[[#This Row],[Frequency % MF11]]-Tableau35[[#This Row],[Frequency % MF32]])</f>
        <v>15.115971826566593</v>
      </c>
    </row>
    <row r="57" spans="1:6" x14ac:dyDescent="0.2">
      <c r="A57" s="10">
        <v>103545</v>
      </c>
      <c r="B57" s="4" t="s">
        <v>5</v>
      </c>
      <c r="C57" s="4" t="s">
        <v>8</v>
      </c>
      <c r="D57" s="8">
        <v>100</v>
      </c>
      <c r="E57" s="8">
        <v>88.002033553635002</v>
      </c>
      <c r="F57" s="7">
        <f>ABS(Tableau35[[#This Row],[Frequency % MF11]]-Tableau35[[#This Row],[Frequency % MF32]])</f>
        <v>11.997966446364998</v>
      </c>
    </row>
    <row r="58" spans="1:6" x14ac:dyDescent="0.2">
      <c r="A58" s="10">
        <v>108486</v>
      </c>
      <c r="B58" s="4" t="s">
        <v>6</v>
      </c>
      <c r="C58" s="4" t="s">
        <v>5</v>
      </c>
      <c r="D58" s="8">
        <v>99.853372434017601</v>
      </c>
      <c r="E58" s="8">
        <v>86.067019400352706</v>
      </c>
      <c r="F58" s="7">
        <f>ABS(Tableau35[[#This Row],[Frequency % MF11]]-Tableau35[[#This Row],[Frequency % MF32]])</f>
        <v>13.786353033664895</v>
      </c>
    </row>
    <row r="59" spans="1:6" x14ac:dyDescent="0.2">
      <c r="A59" s="10">
        <v>109868</v>
      </c>
      <c r="B59" s="4" t="s">
        <v>8</v>
      </c>
      <c r="C59" s="4" t="s">
        <v>7</v>
      </c>
      <c r="D59" s="8">
        <v>99.934167215273206</v>
      </c>
      <c r="E59" s="8">
        <v>100</v>
      </c>
      <c r="F59" s="7">
        <f>ABS(Tableau35[[#This Row],[Frequency % MF11]]-Tableau35[[#This Row],[Frequency % MF32]])</f>
        <v>6.5832784726794102E-2</v>
      </c>
    </row>
    <row r="60" spans="1:6" x14ac:dyDescent="0.2">
      <c r="A60" s="10">
        <v>111866</v>
      </c>
      <c r="B60" s="4" t="s">
        <v>6</v>
      </c>
      <c r="C60" s="4" t="s">
        <v>5</v>
      </c>
      <c r="D60" s="8">
        <v>100</v>
      </c>
      <c r="E60" s="8">
        <v>86.782231852654405</v>
      </c>
      <c r="F60" s="7">
        <f>ABS(Tableau35[[#This Row],[Frequency % MF11]]-Tableau35[[#This Row],[Frequency % MF32]])</f>
        <v>13.217768147345595</v>
      </c>
    </row>
    <row r="61" spans="1:6" x14ac:dyDescent="0.2">
      <c r="A61" s="10">
        <v>112119</v>
      </c>
      <c r="B61" s="4" t="s">
        <v>6</v>
      </c>
      <c r="C61" s="4" t="s">
        <v>5</v>
      </c>
      <c r="D61" s="8">
        <v>99.878419452887499</v>
      </c>
      <c r="E61" s="8">
        <v>85.629335976214094</v>
      </c>
      <c r="F61" s="7">
        <f>ABS(Tableau35[[#This Row],[Frequency % MF11]]-Tableau35[[#This Row],[Frequency % MF32]])</f>
        <v>14.249083476673405</v>
      </c>
    </row>
    <row r="62" spans="1:6" x14ac:dyDescent="0.2">
      <c r="A62" s="10">
        <v>120635</v>
      </c>
      <c r="B62" s="4" t="s">
        <v>5</v>
      </c>
      <c r="C62" s="4" t="s">
        <v>6</v>
      </c>
      <c r="D62" s="8">
        <v>99.503722084367297</v>
      </c>
      <c r="E62" s="8">
        <v>100</v>
      </c>
      <c r="F62" s="7">
        <f>ABS(Tableau35[[#This Row],[Frequency % MF11]]-Tableau35[[#This Row],[Frequency % MF32]])</f>
        <v>0.49627791563270307</v>
      </c>
    </row>
    <row r="63" spans="1:6" x14ac:dyDescent="0.2">
      <c r="A63" s="10">
        <v>121866</v>
      </c>
      <c r="B63" s="4" t="s">
        <v>7</v>
      </c>
      <c r="C63" s="4" t="s">
        <v>8</v>
      </c>
      <c r="D63" s="8">
        <v>100</v>
      </c>
      <c r="E63" s="8">
        <v>100</v>
      </c>
      <c r="F63" s="7">
        <f>ABS(Tableau35[[#This Row],[Frequency % MF11]]-Tableau35[[#This Row],[Frequency % MF32]])</f>
        <v>0</v>
      </c>
    </row>
    <row r="64" spans="1:6" x14ac:dyDescent="0.2">
      <c r="A64" s="10">
        <v>122404</v>
      </c>
      <c r="B64" s="4" t="s">
        <v>8</v>
      </c>
      <c r="C64" s="4" t="s">
        <v>7</v>
      </c>
      <c r="D64" s="8">
        <v>99.862825788751707</v>
      </c>
      <c r="E64" s="8">
        <v>89.580514208389701</v>
      </c>
      <c r="F64" s="7">
        <f>ABS(Tableau35[[#This Row],[Frequency % MF11]]-Tableau35[[#This Row],[Frequency % MF32]])</f>
        <v>10.282311580362006</v>
      </c>
    </row>
    <row r="65" spans="1:6" x14ac:dyDescent="0.2">
      <c r="A65" s="10">
        <v>123511</v>
      </c>
      <c r="B65" s="4" t="s">
        <v>7</v>
      </c>
      <c r="C65" s="4" t="s">
        <v>5</v>
      </c>
      <c r="D65" s="8">
        <v>99.962188051424306</v>
      </c>
      <c r="E65" s="8">
        <v>99.962130775056806</v>
      </c>
      <c r="F65" s="7">
        <f>ABS(Tableau35[[#This Row],[Frequency % MF11]]-Tableau35[[#This Row],[Frequency % MF32]])</f>
        <v>5.7276367499525804E-5</v>
      </c>
    </row>
    <row r="66" spans="1:6" x14ac:dyDescent="0.2">
      <c r="A66" s="10">
        <v>123718</v>
      </c>
      <c r="B66" s="4" t="s">
        <v>6</v>
      </c>
      <c r="C66" s="4" t="s">
        <v>7</v>
      </c>
      <c r="D66" s="8">
        <v>68.466898954703794</v>
      </c>
      <c r="E66" s="8">
        <v>55.616942909760603</v>
      </c>
      <c r="F66" s="7">
        <f>ABS(Tableau35[[#This Row],[Frequency % MF11]]-Tableau35[[#This Row],[Frequency % MF32]])</f>
        <v>12.849956044943191</v>
      </c>
    </row>
    <row r="67" spans="1:6" x14ac:dyDescent="0.2">
      <c r="A67" s="10">
        <v>123720</v>
      </c>
      <c r="B67" s="4" t="s">
        <v>5</v>
      </c>
      <c r="C67" s="4" t="s">
        <v>7</v>
      </c>
      <c r="D67" s="8">
        <v>69.142857142857196</v>
      </c>
      <c r="E67" s="8">
        <v>57.197696737044197</v>
      </c>
      <c r="F67" s="7">
        <f>ABS(Tableau35[[#This Row],[Frequency % MF11]]-Tableau35[[#This Row],[Frequency % MF32]])</f>
        <v>11.945160405812999</v>
      </c>
    </row>
    <row r="68" spans="1:6" x14ac:dyDescent="0.2">
      <c r="A68" s="10">
        <v>123721</v>
      </c>
      <c r="B68" s="4" t="s">
        <v>8</v>
      </c>
      <c r="C68" s="4" t="s">
        <v>7</v>
      </c>
      <c r="D68" s="8">
        <v>68.849206349206398</v>
      </c>
      <c r="E68" s="8">
        <v>56.573705179282904</v>
      </c>
      <c r="F68" s="7">
        <f>ABS(Tableau35[[#This Row],[Frequency % MF11]]-Tableau35[[#This Row],[Frequency % MF32]])</f>
        <v>12.275501169923494</v>
      </c>
    </row>
    <row r="69" spans="1:6" x14ac:dyDescent="0.2">
      <c r="A69" s="10">
        <v>123724</v>
      </c>
      <c r="B69" s="4" t="s">
        <v>5</v>
      </c>
      <c r="C69" s="4" t="s">
        <v>7</v>
      </c>
      <c r="D69" s="8">
        <v>52.580645161290299</v>
      </c>
      <c r="E69" s="8">
        <v>44.5040214477212</v>
      </c>
      <c r="F69" s="7">
        <f>ABS(Tableau35[[#This Row],[Frequency % MF11]]-Tableau35[[#This Row],[Frequency % MF32]])</f>
        <v>8.0766237135690986</v>
      </c>
    </row>
    <row r="70" spans="1:6" x14ac:dyDescent="0.2">
      <c r="A70" s="10">
        <v>125311</v>
      </c>
      <c r="B70" s="4" t="s">
        <v>5</v>
      </c>
      <c r="C70" s="4" t="s">
        <v>7</v>
      </c>
      <c r="D70" s="8">
        <v>41.855203619909503</v>
      </c>
      <c r="E70" s="8">
        <v>38.616714697406302</v>
      </c>
      <c r="F70" s="7">
        <f>ABS(Tableau35[[#This Row],[Frequency % MF11]]-Tableau35[[#This Row],[Frequency % MF32]])</f>
        <v>3.2384889225032012</v>
      </c>
    </row>
    <row r="71" spans="1:6" x14ac:dyDescent="0.2">
      <c r="A71" s="10">
        <v>125313</v>
      </c>
      <c r="B71" s="4" t="s">
        <v>5</v>
      </c>
      <c r="C71" s="4" t="s">
        <v>7</v>
      </c>
      <c r="D71" s="8">
        <v>38.3886255924171</v>
      </c>
      <c r="E71" s="8">
        <v>36.011904761904802</v>
      </c>
      <c r="F71" s="7">
        <f>ABS(Tableau35[[#This Row],[Frequency % MF11]]-Tableau35[[#This Row],[Frequency % MF32]])</f>
        <v>2.3767208305122978</v>
      </c>
    </row>
    <row r="72" spans="1:6" x14ac:dyDescent="0.2">
      <c r="A72" s="10">
        <v>125316</v>
      </c>
      <c r="B72" s="4" t="s">
        <v>5</v>
      </c>
      <c r="C72" s="4" t="s">
        <v>7</v>
      </c>
      <c r="D72" s="8">
        <v>22.455089820359301</v>
      </c>
      <c r="E72" s="8">
        <v>20.437956204379599</v>
      </c>
      <c r="F72" s="7">
        <f>ABS(Tableau35[[#This Row],[Frequency % MF11]]-Tableau35[[#This Row],[Frequency % MF32]])</f>
        <v>2.0171336159797022</v>
      </c>
    </row>
    <row r="73" spans="1:6" x14ac:dyDescent="0.2">
      <c r="A73" s="10">
        <v>128375</v>
      </c>
      <c r="B73" s="4" t="s">
        <v>8</v>
      </c>
      <c r="C73" s="4" t="s">
        <v>7</v>
      </c>
      <c r="D73" s="8">
        <v>99.916177703269099</v>
      </c>
      <c r="E73" s="8">
        <v>100</v>
      </c>
      <c r="F73" s="7">
        <f>ABS(Tableau35[[#This Row],[Frequency % MF11]]-Tableau35[[#This Row],[Frequency % MF32]])</f>
        <v>8.3822296730900803E-2</v>
      </c>
    </row>
    <row r="74" spans="1:6" x14ac:dyDescent="0.2">
      <c r="A74" s="10">
        <v>130979</v>
      </c>
      <c r="B74" s="4" t="s">
        <v>5</v>
      </c>
      <c r="C74" s="4" t="s">
        <v>8</v>
      </c>
      <c r="D74" s="8">
        <v>99.879807692307693</v>
      </c>
      <c r="E74" s="8">
        <v>99.931034482758605</v>
      </c>
      <c r="F74" s="7">
        <f>ABS(Tableau35[[#This Row],[Frequency % MF11]]-Tableau35[[#This Row],[Frequency % MF32]])</f>
        <v>5.1226790450911608E-2</v>
      </c>
    </row>
    <row r="75" spans="1:6" x14ac:dyDescent="0.2">
      <c r="A75" s="10">
        <v>130997</v>
      </c>
      <c r="B75" s="4" t="s">
        <v>6</v>
      </c>
      <c r="C75" s="4" t="s">
        <v>5</v>
      </c>
      <c r="D75" s="8">
        <v>99.807135969141797</v>
      </c>
      <c r="E75" s="8">
        <v>99.927140255009107</v>
      </c>
      <c r="F75" s="7">
        <f>ABS(Tableau35[[#This Row],[Frequency % MF11]]-Tableau35[[#This Row],[Frequency % MF32]])</f>
        <v>0.12000428586731005</v>
      </c>
    </row>
    <row r="76" spans="1:6" x14ac:dyDescent="0.2">
      <c r="A76" s="10">
        <v>132809</v>
      </c>
      <c r="B76" s="4" t="s">
        <v>6</v>
      </c>
      <c r="C76" s="4" t="s">
        <v>5</v>
      </c>
      <c r="D76" s="8">
        <v>99.860529986052995</v>
      </c>
      <c r="E76" s="8">
        <v>99.850523168908794</v>
      </c>
      <c r="F76" s="7">
        <f>ABS(Tableau35[[#This Row],[Frequency % MF11]]-Tableau35[[#This Row],[Frequency % MF32]])</f>
        <v>1.0006817144201818E-2</v>
      </c>
    </row>
    <row r="77" spans="1:6" x14ac:dyDescent="0.2">
      <c r="A77" s="10">
        <v>132853</v>
      </c>
      <c r="B77" s="4" t="s">
        <v>8</v>
      </c>
      <c r="C77" s="4" t="s">
        <v>5</v>
      </c>
      <c r="D77" s="8">
        <v>22.475570032573302</v>
      </c>
      <c r="E77" s="8">
        <v>19.083969465648899</v>
      </c>
      <c r="F77" s="7">
        <f>ABS(Tableau35[[#This Row],[Frequency % MF11]]-Tableau35[[#This Row],[Frequency % MF32]])</f>
        <v>3.3916005669244029</v>
      </c>
    </row>
    <row r="78" spans="1:6" x14ac:dyDescent="0.2">
      <c r="A78" s="10">
        <v>132854</v>
      </c>
      <c r="B78" s="4" t="s">
        <v>6</v>
      </c>
      <c r="C78" s="4" t="s">
        <v>5</v>
      </c>
      <c r="D78" s="8">
        <v>23.252032520325201</v>
      </c>
      <c r="E78" s="8">
        <v>20.038535645472098</v>
      </c>
      <c r="F78" s="7">
        <f>ABS(Tableau35[[#This Row],[Frequency % MF11]]-Tableau35[[#This Row],[Frequency % MF32]])</f>
        <v>3.213496874853103</v>
      </c>
    </row>
    <row r="79" spans="1:6" x14ac:dyDescent="0.2">
      <c r="A79" s="10">
        <v>132855</v>
      </c>
      <c r="B79" s="4" t="s">
        <v>7</v>
      </c>
      <c r="C79" s="4" t="s">
        <v>5</v>
      </c>
      <c r="D79" s="8">
        <v>25.609756097561</v>
      </c>
      <c r="E79" s="8">
        <v>23.173277661795399</v>
      </c>
      <c r="F79" s="7">
        <f>ABS(Tableau35[[#This Row],[Frequency % MF11]]-Tableau35[[#This Row],[Frequency % MF32]])</f>
        <v>2.4364784357656006</v>
      </c>
    </row>
    <row r="80" spans="1:6" x14ac:dyDescent="0.2">
      <c r="A80" s="10">
        <v>132858</v>
      </c>
      <c r="B80" s="4" t="s">
        <v>8</v>
      </c>
      <c r="C80" s="4" t="s">
        <v>5</v>
      </c>
      <c r="D80" s="8">
        <v>16.220735785953199</v>
      </c>
      <c r="E80" s="8">
        <v>17.463617463617499</v>
      </c>
      <c r="F80" s="7">
        <f>ABS(Tableau35[[#This Row],[Frequency % MF11]]-Tableau35[[#This Row],[Frequency % MF32]])</f>
        <v>1.2428816776643004</v>
      </c>
    </row>
    <row r="81" spans="1:6" x14ac:dyDescent="0.2">
      <c r="A81" s="10">
        <v>133463</v>
      </c>
      <c r="B81" s="4" t="s">
        <v>8</v>
      </c>
      <c r="C81" s="4" t="s">
        <v>7</v>
      </c>
      <c r="D81" s="8">
        <v>99.962106858658601</v>
      </c>
      <c r="E81" s="8">
        <v>99.958327545492395</v>
      </c>
      <c r="F81" s="7">
        <f>ABS(Tableau35[[#This Row],[Frequency % MF11]]-Tableau35[[#This Row],[Frequency % MF32]])</f>
        <v>3.7793131662056112E-3</v>
      </c>
    </row>
    <row r="82" spans="1:6" x14ac:dyDescent="0.2">
      <c r="A82" s="10">
        <v>134615</v>
      </c>
      <c r="B82" s="4" t="s">
        <v>7</v>
      </c>
      <c r="C82" s="4" t="s">
        <v>8</v>
      </c>
      <c r="D82" s="8">
        <v>100</v>
      </c>
      <c r="E82" s="8">
        <v>100</v>
      </c>
      <c r="F82" s="7">
        <f>ABS(Tableau35[[#This Row],[Frequency % MF11]]-Tableau35[[#This Row],[Frequency % MF32]])</f>
        <v>0</v>
      </c>
    </row>
    <row r="83" spans="1:6" x14ac:dyDescent="0.2">
      <c r="A83" s="10">
        <v>137509</v>
      </c>
      <c r="B83" s="4" t="s">
        <v>8</v>
      </c>
      <c r="C83" s="4" t="s">
        <v>5</v>
      </c>
      <c r="D83" s="8">
        <v>99.835526315789494</v>
      </c>
      <c r="E83" s="8">
        <v>100</v>
      </c>
      <c r="F83" s="7">
        <f>ABS(Tableau35[[#This Row],[Frequency % MF11]]-Tableau35[[#This Row],[Frequency % MF32]])</f>
        <v>0.16447368421050612</v>
      </c>
    </row>
    <row r="84" spans="1:6" x14ac:dyDescent="0.2">
      <c r="A84" s="10">
        <v>141655</v>
      </c>
      <c r="B84" s="4" t="s">
        <v>6</v>
      </c>
      <c r="C84" s="4" t="s">
        <v>5</v>
      </c>
      <c r="D84" s="8">
        <v>100</v>
      </c>
      <c r="E84" s="8">
        <v>100</v>
      </c>
      <c r="F84" s="7">
        <f>ABS(Tableau35[[#This Row],[Frequency % MF11]]-Tableau35[[#This Row],[Frequency % MF32]])</f>
        <v>0</v>
      </c>
    </row>
    <row r="85" spans="1:6" x14ac:dyDescent="0.2">
      <c r="A85" s="10">
        <v>141813</v>
      </c>
      <c r="B85" s="4" t="s">
        <v>6</v>
      </c>
      <c r="C85" s="4" t="s">
        <v>5</v>
      </c>
      <c r="D85" s="8">
        <v>100</v>
      </c>
      <c r="E85" s="8">
        <v>90.202177293934696</v>
      </c>
      <c r="F85" s="7">
        <f>ABS(Tableau35[[#This Row],[Frequency % MF11]]-Tableau35[[#This Row],[Frequency % MF32]])</f>
        <v>9.797822706065304</v>
      </c>
    </row>
    <row r="86" spans="1:6" x14ac:dyDescent="0.2">
      <c r="A86" s="10">
        <v>144575</v>
      </c>
      <c r="B86" s="4" t="s">
        <v>5</v>
      </c>
      <c r="C86" s="4" t="s">
        <v>6</v>
      </c>
      <c r="D86" s="8">
        <v>99.875776397515494</v>
      </c>
      <c r="E86" s="8">
        <v>100</v>
      </c>
      <c r="F86" s="7">
        <f>ABS(Tableau35[[#This Row],[Frequency % MF11]]-Tableau35[[#This Row],[Frequency % MF32]])</f>
        <v>0.12422360248450559</v>
      </c>
    </row>
    <row r="87" spans="1:6" x14ac:dyDescent="0.2">
      <c r="A87" s="10">
        <v>145486</v>
      </c>
      <c r="B87" s="4" t="s">
        <v>8</v>
      </c>
      <c r="C87" s="4" t="s">
        <v>7</v>
      </c>
      <c r="D87" s="8">
        <v>100</v>
      </c>
      <c r="E87" s="8">
        <v>88.255613126079496</v>
      </c>
      <c r="F87" s="7">
        <f>ABS(Tableau35[[#This Row],[Frequency % MF11]]-Tableau35[[#This Row],[Frequency % MF32]])</f>
        <v>11.744386873920504</v>
      </c>
    </row>
    <row r="88" spans="1:6" x14ac:dyDescent="0.2">
      <c r="A88" s="10">
        <v>145972</v>
      </c>
      <c r="B88" s="4" t="s">
        <v>8</v>
      </c>
      <c r="C88" s="4" t="s">
        <v>7</v>
      </c>
      <c r="D88" s="8">
        <v>100</v>
      </c>
      <c r="E88" s="8">
        <v>83.056478405315602</v>
      </c>
      <c r="F88" s="7">
        <f>ABS(Tableau35[[#This Row],[Frequency % MF11]]-Tableau35[[#This Row],[Frequency % MF32]])</f>
        <v>16.943521594684398</v>
      </c>
    </row>
    <row r="89" spans="1:6" x14ac:dyDescent="0.2">
      <c r="A89" s="10">
        <v>149144</v>
      </c>
      <c r="B89" s="4" t="s">
        <v>8</v>
      </c>
      <c r="C89" s="4" t="s">
        <v>7</v>
      </c>
      <c r="D89" s="8">
        <v>99.778761061946895</v>
      </c>
      <c r="E89" s="8">
        <v>89.1275167785235</v>
      </c>
      <c r="F89" s="7">
        <f>ABS(Tableau35[[#This Row],[Frequency % MF11]]-Tableau35[[#This Row],[Frequency % MF32]])</f>
        <v>10.651244283423395</v>
      </c>
    </row>
    <row r="90" spans="1:6" x14ac:dyDescent="0.2">
      <c r="A90" s="10">
        <v>149403</v>
      </c>
      <c r="B90" s="4" t="s">
        <v>8</v>
      </c>
      <c r="C90" s="4" t="s">
        <v>7</v>
      </c>
      <c r="D90" s="8">
        <v>99.639423076923094</v>
      </c>
      <c r="E90" s="8">
        <v>86.657303370786494</v>
      </c>
      <c r="F90" s="7">
        <f>ABS(Tableau35[[#This Row],[Frequency % MF11]]-Tableau35[[#This Row],[Frequency % MF32]])</f>
        <v>12.982119706136601</v>
      </c>
    </row>
    <row r="91" spans="1:6" x14ac:dyDescent="0.2">
      <c r="A91" s="10">
        <v>150070</v>
      </c>
      <c r="B91" s="4" t="s">
        <v>8</v>
      </c>
      <c r="C91" s="4" t="s">
        <v>7</v>
      </c>
      <c r="D91" s="8">
        <v>100</v>
      </c>
      <c r="E91" s="8">
        <v>83.991228070175495</v>
      </c>
      <c r="F91" s="7">
        <f>ABS(Tableau35[[#This Row],[Frequency % MF11]]-Tableau35[[#This Row],[Frequency % MF32]])</f>
        <v>16.008771929824505</v>
      </c>
    </row>
    <row r="92" spans="1:6" x14ac:dyDescent="0.2">
      <c r="A92" s="10">
        <v>153223</v>
      </c>
      <c r="B92" s="4" t="s">
        <v>8</v>
      </c>
      <c r="C92" s="4" t="s">
        <v>7</v>
      </c>
      <c r="D92" s="8">
        <v>99.4832041343669</v>
      </c>
      <c r="E92" s="8">
        <v>88.062902072909196</v>
      </c>
      <c r="F92" s="7">
        <f>ABS(Tableau35[[#This Row],[Frequency % MF11]]-Tableau35[[#This Row],[Frequency % MF32]])</f>
        <v>11.420302061457704</v>
      </c>
    </row>
    <row r="93" spans="1:6" x14ac:dyDescent="0.2">
      <c r="A93" s="10">
        <v>153224</v>
      </c>
      <c r="B93" s="4" t="s">
        <v>8</v>
      </c>
      <c r="C93" s="4" t="s">
        <v>7</v>
      </c>
      <c r="D93" s="8">
        <v>99.873096446700501</v>
      </c>
      <c r="E93" s="8">
        <v>88.165266106442601</v>
      </c>
      <c r="F93" s="7">
        <f>ABS(Tableau35[[#This Row],[Frequency % MF11]]-Tableau35[[#This Row],[Frequency % MF32]])</f>
        <v>11.7078303402579</v>
      </c>
    </row>
    <row r="94" spans="1:6" x14ac:dyDescent="0.2">
      <c r="A94" s="10">
        <v>158065</v>
      </c>
      <c r="B94" s="4" t="s">
        <v>6</v>
      </c>
      <c r="C94" s="4" t="s">
        <v>7</v>
      </c>
      <c r="D94" s="8">
        <v>30.232558139534898</v>
      </c>
      <c r="E94" s="8">
        <v>27.067669172932298</v>
      </c>
      <c r="F94" s="7">
        <f>ABS(Tableau35[[#This Row],[Frequency % MF11]]-Tableau35[[#This Row],[Frequency % MF32]])</f>
        <v>3.1648889666026001</v>
      </c>
    </row>
    <row r="95" spans="1:6" x14ac:dyDescent="0.2">
      <c r="A95" s="10">
        <v>158559</v>
      </c>
      <c r="B95" s="4" t="s">
        <v>5</v>
      </c>
      <c r="C95" s="4" t="s">
        <v>8</v>
      </c>
      <c r="D95" s="8">
        <v>100</v>
      </c>
      <c r="E95" s="8">
        <v>85.524126455906796</v>
      </c>
      <c r="F95" s="7">
        <f>ABS(Tableau35[[#This Row],[Frequency % MF11]]-Tableau35[[#This Row],[Frequency % MF32]])</f>
        <v>14.475873544093204</v>
      </c>
    </row>
    <row r="96" spans="1:6" x14ac:dyDescent="0.2">
      <c r="A96" s="10">
        <v>159887</v>
      </c>
      <c r="B96" s="4" t="s">
        <v>8</v>
      </c>
      <c r="C96" s="4" t="s">
        <v>7</v>
      </c>
      <c r="D96" s="8">
        <v>100</v>
      </c>
      <c r="E96" s="8">
        <v>100</v>
      </c>
      <c r="F96" s="7">
        <f>ABS(Tableau35[[#This Row],[Frequency % MF11]]-Tableau35[[#This Row],[Frequency % MF32]])</f>
        <v>0</v>
      </c>
    </row>
    <row r="97" spans="1:6" x14ac:dyDescent="0.2">
      <c r="A97" s="10">
        <v>160132</v>
      </c>
      <c r="B97" s="4" t="s">
        <v>6</v>
      </c>
      <c r="C97" s="4" t="s">
        <v>5</v>
      </c>
      <c r="D97" s="8">
        <v>29.721362229102201</v>
      </c>
      <c r="E97" s="8">
        <v>37.5</v>
      </c>
      <c r="F97" s="7">
        <f>ABS(Tableau35[[#This Row],[Frequency % MF11]]-Tableau35[[#This Row],[Frequency % MF32]])</f>
        <v>7.7786377708977987</v>
      </c>
    </row>
    <row r="98" spans="1:6" x14ac:dyDescent="0.2">
      <c r="A98" s="10">
        <v>162840</v>
      </c>
      <c r="B98" s="4" t="s">
        <v>8</v>
      </c>
      <c r="C98" s="4" t="s">
        <v>7</v>
      </c>
      <c r="D98" s="8">
        <v>99.949199898399797</v>
      </c>
      <c r="E98" s="8">
        <v>89.923566878980907</v>
      </c>
      <c r="F98" s="7">
        <f>ABS(Tableau35[[#This Row],[Frequency % MF11]]-Tableau35[[#This Row],[Frequency % MF32]])</f>
        <v>10.025633019418891</v>
      </c>
    </row>
    <row r="99" spans="1:6" x14ac:dyDescent="0.2">
      <c r="A99" s="10">
        <v>163538</v>
      </c>
      <c r="B99" s="4" t="s">
        <v>5</v>
      </c>
      <c r="C99" s="4" t="s">
        <v>7</v>
      </c>
      <c r="D99" s="8">
        <v>40.148392415498797</v>
      </c>
      <c r="E99" s="8">
        <v>30.4952215464813</v>
      </c>
      <c r="F99" s="7">
        <f>ABS(Tableau35[[#This Row],[Frequency % MF11]]-Tableau35[[#This Row],[Frequency % MF32]])</f>
        <v>9.6531708690174973</v>
      </c>
    </row>
    <row r="100" spans="1:6" x14ac:dyDescent="0.2">
      <c r="A100" s="10">
        <v>163540</v>
      </c>
      <c r="B100" s="4" t="s">
        <v>5</v>
      </c>
      <c r="C100" s="4" t="s">
        <v>7</v>
      </c>
      <c r="D100" s="8">
        <v>39.464882943143799</v>
      </c>
      <c r="E100" s="8">
        <v>30.2528334786399</v>
      </c>
      <c r="F100" s="7">
        <f>ABS(Tableau35[[#This Row],[Frequency % MF11]]-Tableau35[[#This Row],[Frequency % MF32]])</f>
        <v>9.2120494645038988</v>
      </c>
    </row>
    <row r="101" spans="1:6" x14ac:dyDescent="0.2">
      <c r="A101" s="10">
        <v>163542</v>
      </c>
      <c r="B101" s="4" t="s">
        <v>5</v>
      </c>
      <c r="C101" s="4" t="s">
        <v>7</v>
      </c>
      <c r="D101" s="8">
        <v>33.870967741935502</v>
      </c>
      <c r="E101" s="8">
        <v>25.456204379561999</v>
      </c>
      <c r="F101" s="7">
        <f>ABS(Tableau35[[#This Row],[Frequency % MF11]]-Tableau35[[#This Row],[Frequency % MF32]])</f>
        <v>8.4147633623735025</v>
      </c>
    </row>
    <row r="102" spans="1:6" x14ac:dyDescent="0.2">
      <c r="A102" s="10">
        <v>163543</v>
      </c>
      <c r="B102" s="4" t="s">
        <v>8</v>
      </c>
      <c r="C102" s="4" t="s">
        <v>7</v>
      </c>
      <c r="D102" s="8">
        <v>32.669683257918599</v>
      </c>
      <c r="E102" s="8">
        <v>24.861878453038699</v>
      </c>
      <c r="F102" s="7">
        <f>ABS(Tableau35[[#This Row],[Frequency % MF11]]-Tableau35[[#This Row],[Frequency % MF32]])</f>
        <v>7.8078048048799005</v>
      </c>
    </row>
    <row r="103" spans="1:6" x14ac:dyDescent="0.2">
      <c r="A103" s="10">
        <v>163545</v>
      </c>
      <c r="B103" s="4" t="s">
        <v>6</v>
      </c>
      <c r="C103" s="4" t="s">
        <v>7</v>
      </c>
      <c r="D103" s="8">
        <v>18.831168831168799</v>
      </c>
      <c r="E103" s="8">
        <v>16.0732451678535</v>
      </c>
      <c r="F103" s="7">
        <f>ABS(Tableau35[[#This Row],[Frequency % MF11]]-Tableau35[[#This Row],[Frequency % MF32]])</f>
        <v>2.7579236633152995</v>
      </c>
    </row>
    <row r="104" spans="1:6" x14ac:dyDescent="0.2">
      <c r="A104" s="10">
        <v>163653</v>
      </c>
      <c r="B104" s="4" t="s">
        <v>5</v>
      </c>
      <c r="C104" s="4" t="s">
        <v>6</v>
      </c>
      <c r="D104" s="8">
        <v>99.958540630182398</v>
      </c>
      <c r="E104" s="8">
        <v>99.861303744798903</v>
      </c>
      <c r="F104" s="7">
        <f>ABS(Tableau35[[#This Row],[Frequency % MF11]]-Tableau35[[#This Row],[Frequency % MF32]])</f>
        <v>9.7236885383495064E-2</v>
      </c>
    </row>
    <row r="105" spans="1:6" x14ac:dyDescent="0.2">
      <c r="A105" s="10">
        <v>164083</v>
      </c>
      <c r="B105" s="4" t="s">
        <v>5</v>
      </c>
      <c r="C105" s="4" t="s">
        <v>6</v>
      </c>
      <c r="D105" s="8">
        <v>99.892657793044194</v>
      </c>
      <c r="E105" s="8">
        <v>82.522021325915603</v>
      </c>
      <c r="F105" s="7">
        <f>ABS(Tableau35[[#This Row],[Frequency % MF11]]-Tableau35[[#This Row],[Frequency % MF32]])</f>
        <v>17.370636467128591</v>
      </c>
    </row>
    <row r="106" spans="1:6" x14ac:dyDescent="0.2">
      <c r="A106" s="10">
        <v>164399</v>
      </c>
      <c r="B106" s="4" t="s">
        <v>8</v>
      </c>
      <c r="C106" s="4" t="s">
        <v>7</v>
      </c>
      <c r="D106" s="8">
        <v>100</v>
      </c>
      <c r="E106" s="8">
        <v>83.195177091183098</v>
      </c>
      <c r="F106" s="7">
        <f>ABS(Tableau35[[#This Row],[Frequency % MF11]]-Tableau35[[#This Row],[Frequency % MF32]])</f>
        <v>16.804822908816902</v>
      </c>
    </row>
    <row r="107" spans="1:6" x14ac:dyDescent="0.2">
      <c r="A107" s="10">
        <v>166295</v>
      </c>
      <c r="B107" s="4" t="s">
        <v>6</v>
      </c>
      <c r="C107" s="4" t="s">
        <v>5</v>
      </c>
      <c r="D107" s="8">
        <v>99.778270509977801</v>
      </c>
      <c r="E107" s="8">
        <v>86.636971046770597</v>
      </c>
      <c r="F107" s="7">
        <f>ABS(Tableau35[[#This Row],[Frequency % MF11]]-Tableau35[[#This Row],[Frequency % MF32]])</f>
        <v>13.141299463207204</v>
      </c>
    </row>
    <row r="108" spans="1:6" x14ac:dyDescent="0.2">
      <c r="A108" s="10">
        <v>166472</v>
      </c>
      <c r="B108" s="4" t="s">
        <v>8</v>
      </c>
      <c r="C108" s="4" t="s">
        <v>7</v>
      </c>
      <c r="D108" s="8">
        <v>99.7821350762527</v>
      </c>
      <c r="E108" s="8">
        <v>89.320388349514602</v>
      </c>
      <c r="F108" s="7">
        <f>ABS(Tableau35[[#This Row],[Frequency % MF11]]-Tableau35[[#This Row],[Frequency % MF32]])</f>
        <v>10.461746726738099</v>
      </c>
    </row>
    <row r="109" spans="1:6" x14ac:dyDescent="0.2">
      <c r="A109" s="10">
        <v>166634</v>
      </c>
      <c r="B109" s="4" t="s">
        <v>8</v>
      </c>
      <c r="C109" s="4" t="s">
        <v>7</v>
      </c>
      <c r="D109" s="8">
        <v>99.780219780219795</v>
      </c>
      <c r="E109" s="8">
        <v>86.556603773584897</v>
      </c>
      <c r="F109" s="7">
        <f>ABS(Tableau35[[#This Row],[Frequency % MF11]]-Tableau35[[#This Row],[Frequency % MF32]])</f>
        <v>13.223616006634899</v>
      </c>
    </row>
    <row r="110" spans="1:6" x14ac:dyDescent="0.2">
      <c r="A110" s="10">
        <v>168119</v>
      </c>
      <c r="B110" s="4" t="s">
        <v>6</v>
      </c>
      <c r="C110" s="4" t="s">
        <v>5</v>
      </c>
      <c r="D110" s="8">
        <v>100</v>
      </c>
      <c r="E110" s="8">
        <v>80.821917808219197</v>
      </c>
      <c r="F110" s="7">
        <f>ABS(Tableau35[[#This Row],[Frequency % MF11]]-Tableau35[[#This Row],[Frequency % MF32]])</f>
        <v>19.178082191780803</v>
      </c>
    </row>
    <row r="111" spans="1:6" x14ac:dyDescent="0.2">
      <c r="A111" s="10">
        <v>168853</v>
      </c>
      <c r="B111" s="4" t="s">
        <v>6</v>
      </c>
      <c r="C111" s="4" t="s">
        <v>5</v>
      </c>
      <c r="D111" s="8">
        <v>99.769717904432895</v>
      </c>
      <c r="E111" s="8">
        <v>88.614457831325296</v>
      </c>
      <c r="F111" s="7">
        <f>ABS(Tableau35[[#This Row],[Frequency % MF11]]-Tableau35[[#This Row],[Frequency % MF32]])</f>
        <v>11.155260073107598</v>
      </c>
    </row>
    <row r="112" spans="1:6" x14ac:dyDescent="0.2">
      <c r="A112" s="10">
        <v>191018</v>
      </c>
      <c r="B112" s="4" t="s">
        <v>7</v>
      </c>
      <c r="C112" s="4" t="s">
        <v>5</v>
      </c>
      <c r="D112" s="8">
        <v>100</v>
      </c>
      <c r="E112" s="8">
        <v>87.537993920972596</v>
      </c>
      <c r="F112" s="7">
        <f>ABS(Tableau35[[#This Row],[Frequency % MF11]]-Tableau35[[#This Row],[Frequency % MF32]])</f>
        <v>12.462006079027404</v>
      </c>
    </row>
  </sheetData>
  <conditionalFormatting sqref="F2:F112">
    <cfRule type="cellIs" dxfId="7" priority="1" operator="lessThan">
      <formula>5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Supplementary_Table_S9</vt:lpstr>
      <vt:lpstr>Unique F11</vt:lpstr>
      <vt:lpstr>Unique F32</vt:lpstr>
      <vt:lpstr>Common F11&amp;  F32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Jean-Michel</cp:lastModifiedBy>
  <cp:revision>1</cp:revision>
  <dcterms:modified xsi:type="dcterms:W3CDTF">2020-06-29T15:01:30Z</dcterms:modified>
  <dc:language>fr-FR</dc:language>
</cp:coreProperties>
</file>