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filterPrivacy="1"/>
  <xr:revisionPtr revIDLastSave="0" documentId="13_ncr:1_{7EEFAAD1-8422-4796-A3DB-2C8B9F245373}" xr6:coauthVersionLast="36" xr6:coauthVersionMax="45" xr10:uidLastSave="{00000000-0000-0000-0000-000000000000}"/>
  <bookViews>
    <workbookView xWindow="135" yWindow="30" windowWidth="12405" windowHeight="11865" xr2:uid="{00000000-000D-0000-FFFF-FFFF00000000}"/>
  </bookViews>
  <sheets>
    <sheet name="ReadMe" sheetId="1" r:id="rId1"/>
    <sheet name="RootAnalyses" sheetId="3" r:id="rId2"/>
    <sheet name="VegetationCoverage" sheetId="4" r:id="rId3"/>
    <sheet name="WaveImpactSimulations" sheetId="5" r:id="rId4"/>
    <sheet name="OverflowSimulations" sheetId="6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E32" i="6"/>
  <c r="D32" i="6"/>
  <c r="F31" i="6"/>
  <c r="E31" i="6"/>
  <c r="D31" i="6"/>
  <c r="F30" i="6"/>
  <c r="E30" i="6"/>
  <c r="D30" i="6"/>
  <c r="F29" i="6"/>
  <c r="E29" i="6"/>
  <c r="D29" i="6"/>
  <c r="F17" i="6"/>
  <c r="E17" i="6"/>
  <c r="F16" i="6"/>
  <c r="E16" i="6"/>
  <c r="F15" i="6"/>
  <c r="E15" i="6"/>
  <c r="D15" i="6"/>
  <c r="F14" i="6"/>
  <c r="D14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E9" i="4" l="1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G40" i="6" l="1"/>
  <c r="G39" i="6"/>
  <c r="G38" i="6"/>
  <c r="G37" i="6"/>
  <c r="G36" i="6"/>
  <c r="G35" i="6"/>
  <c r="G31" i="6"/>
  <c r="G30" i="6"/>
  <c r="G29" i="6"/>
  <c r="G15" i="6"/>
  <c r="G14" i="6"/>
  <c r="G25" i="6"/>
  <c r="G24" i="6"/>
  <c r="G23" i="6"/>
  <c r="G22" i="6"/>
  <c r="G21" i="6"/>
  <c r="G20" i="6"/>
  <c r="G11" i="6"/>
  <c r="G10" i="6"/>
  <c r="G9" i="6"/>
  <c r="G8" i="6"/>
  <c r="G7" i="6"/>
  <c r="G6" i="6"/>
  <c r="G5" i="6"/>
</calcChain>
</file>

<file path=xl/sharedStrings.xml><?xml version="1.0" encoding="utf-8"?>
<sst xmlns="http://schemas.openxmlformats.org/spreadsheetml/2006/main" count="152" uniqueCount="113">
  <si>
    <t>TV1 2018</t>
  </si>
  <si>
    <t>TV4 2018</t>
  </si>
  <si>
    <t>TV5 2018</t>
  </si>
  <si>
    <t>TV6 2018</t>
  </si>
  <si>
    <t>TV1 2019</t>
  </si>
  <si>
    <t>TV4 2019</t>
  </si>
  <si>
    <t>TV5 2019</t>
  </si>
  <si>
    <t>TV6 2019</t>
  </si>
  <si>
    <t>Sample</t>
  </si>
  <si>
    <t>Tab</t>
  </si>
  <si>
    <t>Content</t>
  </si>
  <si>
    <t>TV1</t>
  </si>
  <si>
    <t>TV4</t>
  </si>
  <si>
    <t>TV4grid</t>
  </si>
  <si>
    <t>TV5</t>
  </si>
  <si>
    <t>TV5grid</t>
  </si>
  <si>
    <t>Experimental configurations</t>
  </si>
  <si>
    <t>RootAnalyses</t>
  </si>
  <si>
    <t>RD</t>
  </si>
  <si>
    <t>RLD</t>
  </si>
  <si>
    <t>root density [kg/m³]</t>
  </si>
  <si>
    <t>root length density [km/m³]</t>
  </si>
  <si>
    <t>TV6</t>
  </si>
  <si>
    <t>species-poor grass-dominated mixture</t>
  </si>
  <si>
    <t>grass-herb mixture</t>
  </si>
  <si>
    <t>grass-herb mixture with vegetation reinforcement (geogrid)</t>
  </si>
  <si>
    <t>root density and root length density of test vegetations</t>
  </si>
  <si>
    <t>grade of vegetation coverage [%]</t>
  </si>
  <si>
    <t>VegetationCoverage</t>
  </si>
  <si>
    <t>depth [cm]</t>
  </si>
  <si>
    <t>max. erosion depth [mm]</t>
  </si>
  <si>
    <t>p</t>
  </si>
  <si>
    <t>TV1 (2018_2)</t>
  </si>
  <si>
    <t>TV1 (2018_1)</t>
  </si>
  <si>
    <t>TV4 (2018_2)</t>
  </si>
  <si>
    <t>TV4 (2018_1)</t>
  </si>
  <si>
    <t>TV4grid (2018_2)</t>
  </si>
  <si>
    <t>TV4grid (2018_1)</t>
  </si>
  <si>
    <t>TV5 (2018_2)</t>
  </si>
  <si>
    <t>TV5 (2018_1)</t>
  </si>
  <si>
    <t>TV5grid (2018_2)</t>
  </si>
  <si>
    <t>TV5grid (2018_1)</t>
  </si>
  <si>
    <t>TV6 (2018_2)</t>
  </si>
  <si>
    <t>TV6 (2018_1)</t>
  </si>
  <si>
    <t>TV1 (2019_1)</t>
  </si>
  <si>
    <t>TV1 (2019_2)</t>
  </si>
  <si>
    <t>TV4 (2019_1)</t>
  </si>
  <si>
    <t>TV4 (2019_2)</t>
  </si>
  <si>
    <t>TV4grid (2019_1)</t>
  </si>
  <si>
    <t>TV4grid (2019_2)</t>
  </si>
  <si>
    <t>TV5 (2019_1)</t>
  </si>
  <si>
    <t>TV5 (2019_2)</t>
  </si>
  <si>
    <t>TV5grid (2019_1)</t>
  </si>
  <si>
    <t>TV5grid (2019_2)</t>
  </si>
  <si>
    <t>TV6 (2019_1)</t>
  </si>
  <si>
    <t>TV6 (2019_2)</t>
  </si>
  <si>
    <t>clay (2019_1)</t>
  </si>
  <si>
    <t>clay (2019_2)</t>
  </si>
  <si>
    <t>test phase 2018</t>
  </si>
  <si>
    <t>test phase 2019</t>
  </si>
  <si>
    <t>fall height of water mass [m]</t>
  </si>
  <si>
    <t>water level in the pipe [m]</t>
  </si>
  <si>
    <t>no. of impacts</t>
  </si>
  <si>
    <t>upper slope</t>
  </si>
  <si>
    <t>middle slope</t>
  </si>
  <si>
    <t>lower slope</t>
  </si>
  <si>
    <t>dike crest</t>
  </si>
  <si>
    <t>see Scheres, B., Schüttrumpf, H., &amp; Felder, S. (2020). Flow Resistance and Energy Dissipation in Supercritical Air‐Water Flows Down Vegetated Chutes. Water Resources Research, 56, e2019WR026686. https://doi.org/10.1029/2019WR026686</t>
  </si>
  <si>
    <t>*mean value between 2.5 ≤ x ≤ 4.4 m</t>
  </si>
  <si>
    <t>x</t>
  </si>
  <si>
    <t>longitudinal distance along the slope [m]</t>
  </si>
  <si>
    <t>WaveImpactSimulations</t>
  </si>
  <si>
    <t>OverflowSimulations</t>
  </si>
  <si>
    <t xml:space="preserve">τ </t>
  </si>
  <si>
    <t>Re</t>
  </si>
  <si>
    <t>x = 2.5 m</t>
  </si>
  <si>
    <t>x = 3.8 m</t>
  </si>
  <si>
    <t>x = 4.4 m</t>
  </si>
  <si>
    <t>overflow simulations</t>
  </si>
  <si>
    <t>test data of wave impact simulations</t>
  </si>
  <si>
    <t>test data of overflow simulations</t>
  </si>
  <si>
    <t>cumulative impact pressure [kPa]</t>
  </si>
  <si>
    <t>impact pressure [kPa]</t>
  </si>
  <si>
    <t xml:space="preserve">discharge per unit width [m²/s] </t>
  </si>
  <si>
    <t>Reynolds number [-]</t>
  </si>
  <si>
    <t>shear stress [N/m²]</t>
  </si>
  <si>
    <t>mean flow velocity [m/s]</t>
  </si>
  <si>
    <t>percentage of eroded area [%]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</si>
  <si>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veg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</si>
  <si>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cum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</si>
  <si>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</si>
  <si>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</si>
  <si>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q</t>
    </r>
    <r>
      <rPr>
        <i/>
        <vertAlign val="subscript"/>
        <sz val="11"/>
        <color theme="1"/>
        <rFont val="Calibri"/>
        <family val="2"/>
        <scheme val="minor"/>
      </rPr>
      <t xml:space="preserve">w </t>
    </r>
  </si>
  <si>
    <r>
      <t>u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</si>
  <si>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A</t>
    </r>
    <r>
      <rPr>
        <i/>
        <vertAlign val="subscript"/>
        <sz val="11"/>
        <color theme="1"/>
        <rFont val="Calibri"/>
        <family val="2"/>
        <scheme val="minor"/>
      </rPr>
      <t>e</t>
    </r>
  </si>
  <si>
    <r>
      <rPr>
        <i/>
        <sz val="11"/>
        <color theme="1"/>
        <rFont val="Calibri"/>
        <family val="2"/>
        <scheme val="minor"/>
      </rPr>
      <t>RLD</t>
    </r>
    <r>
      <rPr>
        <sz val="11"/>
        <color theme="1"/>
        <rFont val="Calibri"/>
        <family val="2"/>
        <scheme val="minor"/>
      </rPr>
      <t xml:space="preserve"> [km/m³]</t>
    </r>
  </si>
  <si>
    <r>
      <rPr>
        <i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[kg/m³]</t>
    </r>
  </si>
  <si>
    <r>
      <rPr>
        <i/>
        <sz val="11"/>
        <color theme="1"/>
        <rFont val="Calibri"/>
        <family val="2"/>
        <scheme val="minor"/>
      </rPr>
      <t>c</t>
    </r>
    <r>
      <rPr>
        <i/>
        <vertAlign val="subscript"/>
        <sz val="11"/>
        <color theme="1"/>
        <rFont val="Calibri"/>
        <family val="2"/>
        <scheme val="minor"/>
      </rPr>
      <t>veg</t>
    </r>
    <r>
      <rPr>
        <sz val="11"/>
        <color theme="1"/>
        <rFont val="Calibri"/>
        <family val="2"/>
        <scheme val="minor"/>
      </rPr>
      <t xml:space="preserve"> [%] (prior to testing 2018)</t>
    </r>
  </si>
  <si>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[m]</t>
    </r>
  </si>
  <si>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[m]</t>
    </r>
  </si>
  <si>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[kPa]   per impact</t>
    </r>
  </si>
  <si>
    <r>
      <rPr>
        <i/>
        <sz val="12"/>
        <color theme="1"/>
        <rFont val="Calibri"/>
        <family val="2"/>
        <scheme val="minor"/>
      </rPr>
      <t>p</t>
    </r>
    <r>
      <rPr>
        <i/>
        <vertAlign val="subscript"/>
        <sz val="12"/>
        <color theme="1"/>
        <rFont val="Calibri"/>
        <family val="2"/>
        <scheme val="minor"/>
      </rPr>
      <t>cum</t>
    </r>
    <r>
      <rPr>
        <sz val="12"/>
        <color theme="1"/>
        <rFont val="Calibri"/>
        <family val="2"/>
        <scheme val="minor"/>
      </rPr>
      <t xml:space="preserve"> [kPa]</t>
    </r>
  </si>
  <si>
    <r>
      <rPr>
        <i/>
        <sz val="11"/>
        <color theme="1"/>
        <rFont val="Calibri"/>
        <family val="2"/>
        <scheme val="minor"/>
      </rPr>
      <t>q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[m²/s]</t>
    </r>
  </si>
  <si>
    <r>
      <rPr>
        <i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[-]</t>
    </r>
  </si>
  <si>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[m/s]</t>
    </r>
  </si>
  <si>
    <r>
      <rPr>
        <i/>
        <sz val="11"/>
        <color theme="1"/>
        <rFont val="Calibri"/>
        <family val="2"/>
      </rPr>
      <t xml:space="preserve">τ </t>
    </r>
    <r>
      <rPr>
        <sz val="11"/>
        <color theme="1"/>
        <rFont val="Calibri"/>
        <family val="2"/>
      </rPr>
      <t>[N/m²]*</t>
    </r>
  </si>
  <si>
    <r>
      <rPr>
        <i/>
        <sz val="11"/>
        <color theme="1"/>
        <rFont val="Calibri"/>
        <family val="2"/>
        <scheme val="minor"/>
      </rPr>
      <t>A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[%]</t>
    </r>
  </si>
  <si>
    <t>grade of coverage of test vegetations</t>
  </si>
  <si>
    <t>Notation</t>
  </si>
  <si>
    <t>species-rich herb-dominated EcoDike mixture</t>
  </si>
  <si>
    <t>species-rich herb-dominated EcoDike mixture with vegetation reinforcement (geogrid)</t>
  </si>
  <si>
    <t>species-rich herb-dominated ready-mix</t>
  </si>
  <si>
    <t>wave impact simulations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</si>
</sst>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E+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2" fontId="0" fillId="0" borderId="0" xfId="0" applyNumberFormat="1"/>
    <xf numFmtId="1" fontId="0" fillId="0" borderId="2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2" fillId="0" borderId="1" xfId="1" applyBorder="1"/>
    <xf numFmtId="0" fontId="3" fillId="0" borderId="1" xfId="1" applyFont="1" applyBorder="1"/>
    <xf numFmtId="0" fontId="4" fillId="0" borderId="0" xfId="1" applyFont="1" applyFill="1"/>
    <xf numFmtId="0" fontId="2" fillId="0" borderId="0" xfId="1" applyFill="1"/>
    <xf numFmtId="0" fontId="5" fillId="0" borderId="1" xfId="1" applyFont="1" applyFill="1" applyBorder="1"/>
    <xf numFmtId="0" fontId="5" fillId="0" borderId="0" xfId="1" applyFont="1" applyFill="1"/>
    <xf numFmtId="0" fontId="2" fillId="0" borderId="1" xfId="1" applyFill="1" applyBorder="1"/>
    <xf numFmtId="0" fontId="2" fillId="0" borderId="1" xfId="1" applyFont="1" applyBorder="1"/>
    <xf numFmtId="0" fontId="2" fillId="0" borderId="0" xfId="1" applyAlignment="1">
      <alignment wrapText="1"/>
    </xf>
    <xf numFmtId="0" fontId="0" fillId="0" borderId="0" xfId="0" applyAlignment="1">
      <alignment wrapText="1"/>
    </xf>
    <xf numFmtId="0" fontId="2" fillId="0" borderId="0" xfId="1" applyAlignment="1">
      <alignment horizontal="center" wrapText="1"/>
    </xf>
    <xf numFmtId="0" fontId="2" fillId="0" borderId="1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164" fontId="0" fillId="0" borderId="4" xfId="0" applyNumberFormat="1" applyBorder="1"/>
    <xf numFmtId="165" fontId="0" fillId="0" borderId="0" xfId="0" applyNumberFormat="1"/>
    <xf numFmtId="165" fontId="0" fillId="0" borderId="3" xfId="0" applyNumberFormat="1" applyBorder="1"/>
    <xf numFmtId="166" fontId="0" fillId="0" borderId="0" xfId="0" applyNumberFormat="1"/>
    <xf numFmtId="166" fontId="0" fillId="0" borderId="3" xfId="0" applyNumberFormat="1" applyBorder="1"/>
    <xf numFmtId="165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166" fontId="0" fillId="0" borderId="1" xfId="0" applyNumberFormat="1" applyBorder="1"/>
    <xf numFmtId="166" fontId="0" fillId="0" borderId="4" xfId="0" applyNumberFormat="1" applyBorder="1"/>
    <xf numFmtId="0" fontId="7" fillId="0" borderId="0" xfId="0" applyFont="1"/>
    <xf numFmtId="0" fontId="0" fillId="0" borderId="4" xfId="0" applyBorder="1" applyAlignment="1">
      <alignment horizontal="center"/>
    </xf>
    <xf numFmtId="2" fontId="4" fillId="0" borderId="0" xfId="1" applyNumberFormat="1" applyFont="1" applyFill="1"/>
    <xf numFmtId="2" fontId="2" fillId="0" borderId="0" xfId="1" applyNumberFormat="1" applyFill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Standard" xfId="0" builtinId="0"/>
    <cellStyle name="Standard 2" xfId="1" xr:uid="{C30211B1-876A-470F-BBB3-B0BC1E2F5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BMBF_EcoDike/Bearbeitung/Physikalische_Modellierung/WP3_Structure/Dokumentation_Pflanzenentwicklung/Dokumentation_Pflanzenwachstum_Mittelwert_Stab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BMBF_EcoDike/Bearbeitung/Physikalische_Modellierung/WP3_Structure/&#220;berstr&#246;mversuche/VFMS_Messungen/Ecodyke_project/Daten/Summary_file_ecodyke_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V1,ZV4"/>
      <sheetName val="ZV5,ZV6"/>
      <sheetName val="Tabelle1"/>
      <sheetName val="Tabelle3"/>
    </sheetNames>
    <sheetDataSet>
      <sheetData sheetId="0">
        <row r="129">
          <cell r="C129">
            <v>85</v>
          </cell>
          <cell r="D129">
            <v>80</v>
          </cell>
          <cell r="E129">
            <v>82</v>
          </cell>
          <cell r="F129">
            <v>85</v>
          </cell>
        </row>
        <row r="136">
          <cell r="I136">
            <v>80</v>
          </cell>
          <cell r="J136">
            <v>65</v>
          </cell>
          <cell r="K136">
            <v>75</v>
          </cell>
          <cell r="L136">
            <v>85</v>
          </cell>
          <cell r="O136">
            <v>65</v>
          </cell>
          <cell r="P136">
            <v>75</v>
          </cell>
          <cell r="Q136">
            <v>65</v>
          </cell>
          <cell r="R136">
            <v>75</v>
          </cell>
        </row>
      </sheetData>
      <sheetData sheetId="1">
        <row r="129">
          <cell r="O129">
            <v>40</v>
          </cell>
          <cell r="P129">
            <v>35</v>
          </cell>
          <cell r="Q129">
            <v>35</v>
          </cell>
          <cell r="R129">
            <v>55</v>
          </cell>
        </row>
        <row r="143">
          <cell r="C143">
            <v>90</v>
          </cell>
          <cell r="D143">
            <v>85</v>
          </cell>
          <cell r="E143">
            <v>90</v>
          </cell>
          <cell r="F143">
            <v>83</v>
          </cell>
          <cell r="I143">
            <v>60</v>
          </cell>
          <cell r="J143">
            <v>55</v>
          </cell>
          <cell r="K143">
            <v>65</v>
          </cell>
          <cell r="L143">
            <v>78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urchflüsse"/>
      <sheetName val="ALT_Geschw."/>
    </sheetNames>
    <sheetDataSet>
      <sheetData sheetId="0">
        <row r="3">
          <cell r="K3">
            <v>3.2548068325765706E-2</v>
          </cell>
          <cell r="Q3">
            <v>1.2473869612252249</v>
          </cell>
        </row>
        <row r="4">
          <cell r="Q4">
            <v>1.7669420839942327</v>
          </cell>
        </row>
        <row r="5">
          <cell r="Q5">
            <v>1.6965150818615553</v>
          </cell>
          <cell r="BD5">
            <v>77.568893039625948</v>
          </cell>
        </row>
        <row r="7">
          <cell r="Q7">
            <v>1.3246474952714415</v>
          </cell>
        </row>
        <row r="8">
          <cell r="Q8">
            <v>2.002135788871227</v>
          </cell>
        </row>
        <row r="9">
          <cell r="Q9">
            <v>1.6844121195735613</v>
          </cell>
          <cell r="BD9">
            <v>92.832552301684288</v>
          </cell>
        </row>
        <row r="11">
          <cell r="Q11">
            <v>1.7970880705744963</v>
          </cell>
        </row>
        <row r="12">
          <cell r="Q12">
            <v>2.3920292300059169</v>
          </cell>
        </row>
        <row r="13">
          <cell r="Q13">
            <v>1.8820144953113138</v>
          </cell>
          <cell r="BD13">
            <v>112.55559813824154</v>
          </cell>
        </row>
        <row r="15">
          <cell r="Q15">
            <v>2.1129779631133525</v>
          </cell>
        </row>
        <row r="16">
          <cell r="Q16">
            <v>2.7854569588605331</v>
          </cell>
        </row>
        <row r="17">
          <cell r="Q17">
            <v>2.3263600911890681</v>
          </cell>
          <cell r="BD17">
            <v>125.02510998569957</v>
          </cell>
        </row>
        <row r="19">
          <cell r="Q19">
            <v>2.3675392702764442</v>
          </cell>
        </row>
        <row r="20">
          <cell r="Q20">
            <v>3.0200233528818474</v>
          </cell>
        </row>
        <row r="21">
          <cell r="Q21">
            <v>2.6157526453219475</v>
          </cell>
          <cell r="BD21">
            <v>136.89583217048263</v>
          </cell>
        </row>
        <row r="23">
          <cell r="Q23">
            <v>2.6303204298287097</v>
          </cell>
        </row>
        <row r="24">
          <cell r="Q24">
            <v>3.1233609997789271</v>
          </cell>
        </row>
        <row r="25">
          <cell r="Q25">
            <v>2.6068991619129385</v>
          </cell>
          <cell r="BD25">
            <v>187.72974618849938</v>
          </cell>
        </row>
        <row r="27">
          <cell r="Q27">
            <v>2.9484467083775434</v>
          </cell>
        </row>
        <row r="28">
          <cell r="Q28">
            <v>3.6701717390532429</v>
          </cell>
        </row>
        <row r="29">
          <cell r="Q29">
            <v>3.0556477306336354</v>
          </cell>
          <cell r="BD29">
            <v>218.31303675861432</v>
          </cell>
        </row>
        <row r="35">
          <cell r="Q35">
            <v>2.1226587705306534</v>
          </cell>
        </row>
        <row r="36">
          <cell r="Q36">
            <v>1.8125839951882055</v>
          </cell>
        </row>
        <row r="37">
          <cell r="Q37">
            <v>1.0772113913959327</v>
          </cell>
          <cell r="BD37">
            <v>119.4269079622476</v>
          </cell>
        </row>
        <row r="39">
          <cell r="Q39">
            <v>1.9031024902182927</v>
          </cell>
        </row>
        <row r="40">
          <cell r="Q40">
            <v>2.0226726784235578</v>
          </cell>
        </row>
        <row r="41">
          <cell r="Q41">
            <v>1.2877775375305194</v>
          </cell>
          <cell r="BD41">
            <v>133.47894887993135</v>
          </cell>
        </row>
        <row r="43">
          <cell r="Q43">
            <v>1.8741745880950502</v>
          </cell>
        </row>
        <row r="44">
          <cell r="Q44">
            <v>2.3483162589617859</v>
          </cell>
        </row>
        <row r="45">
          <cell r="Q45">
            <v>1.690368533656939</v>
          </cell>
          <cell r="BD45">
            <v>148.05190097929471</v>
          </cell>
        </row>
        <row r="47">
          <cell r="Q47">
            <v>2.0981490262999229</v>
          </cell>
        </row>
        <row r="48">
          <cell r="Q48">
            <v>2.4669336541366804</v>
          </cell>
        </row>
        <row r="49">
          <cell r="Q49">
            <v>1.8830432674160786</v>
          </cell>
          <cell r="BD49">
            <v>167.12117349417943</v>
          </cell>
        </row>
        <row r="51">
          <cell r="Q51">
            <v>2.2578965483113698</v>
          </cell>
        </row>
        <row r="52">
          <cell r="Q52">
            <v>2.761101431750661</v>
          </cell>
        </row>
        <row r="53">
          <cell r="Q53">
            <v>2.1641233335273431</v>
          </cell>
          <cell r="BD53">
            <v>191.6136409972292</v>
          </cell>
        </row>
        <row r="55">
          <cell r="Q55">
            <v>2.3483953989084356</v>
          </cell>
        </row>
        <row r="56">
          <cell r="Q56">
            <v>3.168365806137361</v>
          </cell>
        </row>
        <row r="57">
          <cell r="Q57">
            <v>2.2873553495680419</v>
          </cell>
          <cell r="BD57">
            <v>243.60854951272313</v>
          </cell>
        </row>
        <row r="59">
          <cell r="Q59">
            <v>2.4301365341947165</v>
          </cell>
        </row>
        <row r="60">
          <cell r="Q60">
            <v>3.8547569084964408</v>
          </cell>
        </row>
        <row r="65">
          <cell r="Q65">
            <v>1.6259946640585263</v>
          </cell>
        </row>
        <row r="67">
          <cell r="Q67">
            <v>1.1876144183899857</v>
          </cell>
          <cell r="BD67">
            <v>110.62963728011684</v>
          </cell>
        </row>
        <row r="69">
          <cell r="Q69">
            <v>1.0674184736714594</v>
          </cell>
        </row>
        <row r="70">
          <cell r="Q70">
            <v>1.8779263676336464</v>
          </cell>
        </row>
        <row r="71">
          <cell r="Q71">
            <v>1.6341727974551894</v>
          </cell>
          <cell r="BD71">
            <v>125.23810098462722</v>
          </cell>
        </row>
        <row r="73">
          <cell r="Q73">
            <v>2.1202538758536296</v>
          </cell>
        </row>
        <row r="74">
          <cell r="Q74">
            <v>1.9713347604633906</v>
          </cell>
        </row>
        <row r="76">
          <cell r="Q76">
            <v>2.5044095216226379</v>
          </cell>
        </row>
        <row r="77">
          <cell r="Q77">
            <v>2.4080848170817295</v>
          </cell>
        </row>
        <row r="83">
          <cell r="Q83">
            <v>1.2826838569892498</v>
          </cell>
        </row>
        <row r="84">
          <cell r="Q84">
            <v>1.5720674942629673</v>
          </cell>
        </row>
        <row r="85">
          <cell r="Q85">
            <v>1.3853339642404527</v>
          </cell>
          <cell r="BD85">
            <v>91.187496620012183</v>
          </cell>
        </row>
        <row r="87">
          <cell r="Q87">
            <v>1.4475605524942858</v>
          </cell>
        </row>
        <row r="88">
          <cell r="Q88">
            <v>2.0244130642688507</v>
          </cell>
        </row>
        <row r="89">
          <cell r="Q89">
            <v>1.1308802810059564</v>
          </cell>
          <cell r="BD89">
            <v>134.50125634795262</v>
          </cell>
        </row>
        <row r="91">
          <cell r="Q91">
            <v>1.436808172955139</v>
          </cell>
        </row>
        <row r="92">
          <cell r="Q92">
            <v>2.0024948955433293</v>
          </cell>
        </row>
        <row r="93">
          <cell r="Q93">
            <v>1.6947954534089349</v>
          </cell>
          <cell r="BD93">
            <v>150.07980067693686</v>
          </cell>
        </row>
        <row r="95">
          <cell r="Q95">
            <v>1.8345744797737817</v>
          </cell>
        </row>
        <row r="96">
          <cell r="Q96">
            <v>2.4285194372589749</v>
          </cell>
        </row>
        <row r="102">
          <cell r="Q102">
            <v>0.91792590430944709</v>
          </cell>
        </row>
        <row r="103">
          <cell r="Q103">
            <v>1.4037706135987602</v>
          </cell>
        </row>
        <row r="104">
          <cell r="Q104">
            <v>1.2787594613478934</v>
          </cell>
          <cell r="BD104">
            <v>75.974145397913034</v>
          </cell>
        </row>
        <row r="106">
          <cell r="Q106">
            <v>1.0626559067544243</v>
          </cell>
        </row>
        <row r="107">
          <cell r="Q107">
            <v>1.1599106398256216</v>
          </cell>
        </row>
        <row r="108">
          <cell r="Q108">
            <v>0.93425692534490312</v>
          </cell>
          <cell r="BD108">
            <v>113.546434808627</v>
          </cell>
        </row>
        <row r="110">
          <cell r="Q110">
            <v>2.2693932276436777</v>
          </cell>
        </row>
        <row r="111">
          <cell r="Q111">
            <v>1.3004867859077887</v>
          </cell>
        </row>
        <row r="112">
          <cell r="Q112">
            <v>1.1910276223963845</v>
          </cell>
          <cell r="BD112">
            <v>144.13853097993396</v>
          </cell>
        </row>
        <row r="114">
          <cell r="Q114">
            <v>2.3515286058705187</v>
          </cell>
        </row>
        <row r="115">
          <cell r="Q115">
            <v>1.4389079913557057</v>
          </cell>
        </row>
        <row r="116">
          <cell r="Q116">
            <v>1.2656235861196508</v>
          </cell>
          <cell r="BD116">
            <v>176.17431017501082</v>
          </cell>
        </row>
        <row r="118">
          <cell r="Q118">
            <v>2.4368072750177205</v>
          </cell>
        </row>
        <row r="119">
          <cell r="Q119">
            <v>1.7595988880640907</v>
          </cell>
        </row>
        <row r="120">
          <cell r="Q120">
            <v>1.5102264820292406</v>
          </cell>
          <cell r="BD120">
            <v>193.88413861507297</v>
          </cell>
        </row>
        <row r="122">
          <cell r="Q122">
            <v>2.365340035007462</v>
          </cell>
        </row>
        <row r="123">
          <cell r="Q123">
            <v>1.6507207557024348</v>
          </cell>
          <cell r="BD123">
            <v>220.73800962072872</v>
          </cell>
        </row>
      </sheetData>
      <sheetData sheetId="1">
        <row r="18">
          <cell r="B18">
            <v>6.2845372781136395E-3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1"/>
  <sheetViews>
    <sheetView tabSelected="1" zoomScale="85" zoomScaleNormal="85" workbookViewId="0">
      <selection activeCell="B38" sqref="B38"/>
    </sheetView>
  </sheetViews>
  <sheetFormatPr baseColWidth="10" defaultColWidth="9.140625" defaultRowHeight="15" x14ac:dyDescent="0.25"/>
  <cols>
    <col min="2" max="2" width="24.7109375" customWidth="1"/>
    <col min="3" max="3" width="125.42578125" customWidth="1"/>
  </cols>
  <sheetData>
    <row r="2" spans="2:3" x14ac:dyDescent="0.25">
      <c r="B2" s="8" t="s">
        <v>9</v>
      </c>
      <c r="C2" s="8" t="s">
        <v>10</v>
      </c>
    </row>
    <row r="3" spans="2:3" x14ac:dyDescent="0.25">
      <c r="B3" t="s">
        <v>17</v>
      </c>
      <c r="C3" t="s">
        <v>26</v>
      </c>
    </row>
    <row r="4" spans="2:3" x14ac:dyDescent="0.25">
      <c r="B4" t="s">
        <v>28</v>
      </c>
      <c r="C4" t="s">
        <v>107</v>
      </c>
    </row>
    <row r="5" spans="2:3" x14ac:dyDescent="0.25">
      <c r="B5" t="s">
        <v>71</v>
      </c>
      <c r="C5" t="s">
        <v>79</v>
      </c>
    </row>
    <row r="6" spans="2:3" x14ac:dyDescent="0.25">
      <c r="B6" t="s">
        <v>72</v>
      </c>
      <c r="C6" t="s">
        <v>80</v>
      </c>
    </row>
    <row r="9" spans="2:3" x14ac:dyDescent="0.25">
      <c r="B9" s="8" t="s">
        <v>108</v>
      </c>
    </row>
    <row r="10" spans="2:3" x14ac:dyDescent="0.25">
      <c r="B10" s="41" t="s">
        <v>18</v>
      </c>
      <c r="C10" t="s">
        <v>20</v>
      </c>
    </row>
    <row r="11" spans="2:3" x14ac:dyDescent="0.25">
      <c r="B11" s="41" t="s">
        <v>19</v>
      </c>
      <c r="C11" t="s">
        <v>21</v>
      </c>
    </row>
    <row r="12" spans="2:3" ht="18" x14ac:dyDescent="0.35">
      <c r="B12" s="41" t="s">
        <v>88</v>
      </c>
      <c r="C12" t="s">
        <v>27</v>
      </c>
    </row>
    <row r="13" spans="2:3" x14ac:dyDescent="0.25">
      <c r="B13" s="41" t="s">
        <v>31</v>
      </c>
      <c r="C13" t="s">
        <v>82</v>
      </c>
    </row>
    <row r="14" spans="2:3" ht="18" x14ac:dyDescent="0.35">
      <c r="B14" s="41" t="s">
        <v>89</v>
      </c>
      <c r="C14" t="s">
        <v>81</v>
      </c>
    </row>
    <row r="15" spans="2:3" ht="18" x14ac:dyDescent="0.35">
      <c r="B15" s="41" t="s">
        <v>90</v>
      </c>
      <c r="C15" t="s">
        <v>60</v>
      </c>
    </row>
    <row r="16" spans="2:3" ht="18" x14ac:dyDescent="0.35">
      <c r="B16" s="41" t="s">
        <v>91</v>
      </c>
      <c r="C16" t="s">
        <v>61</v>
      </c>
    </row>
    <row r="17" spans="2:3" x14ac:dyDescent="0.25">
      <c r="B17" s="41" t="s">
        <v>69</v>
      </c>
      <c r="C17" t="s">
        <v>70</v>
      </c>
    </row>
    <row r="18" spans="2:3" ht="18" x14ac:dyDescent="0.35">
      <c r="B18" s="41" t="s">
        <v>92</v>
      </c>
      <c r="C18" t="s">
        <v>83</v>
      </c>
    </row>
    <row r="19" spans="2:3" x14ac:dyDescent="0.25">
      <c r="B19" s="41" t="s">
        <v>74</v>
      </c>
      <c r="C19" t="s">
        <v>84</v>
      </c>
    </row>
    <row r="20" spans="2:3" ht="18" x14ac:dyDescent="0.35">
      <c r="B20" s="41" t="s">
        <v>93</v>
      </c>
      <c r="C20" t="s">
        <v>86</v>
      </c>
    </row>
    <row r="21" spans="2:3" x14ac:dyDescent="0.25">
      <c r="B21" s="41" t="s">
        <v>73</v>
      </c>
      <c r="C21" t="s">
        <v>85</v>
      </c>
    </row>
    <row r="22" spans="2:3" ht="18" x14ac:dyDescent="0.35">
      <c r="B22" s="41" t="s">
        <v>94</v>
      </c>
      <c r="C22" t="s">
        <v>87</v>
      </c>
    </row>
    <row r="25" spans="2:3" x14ac:dyDescent="0.25">
      <c r="B25" s="8" t="s">
        <v>16</v>
      </c>
    </row>
    <row r="26" spans="2:3" x14ac:dyDescent="0.25">
      <c r="B26" t="s">
        <v>11</v>
      </c>
      <c r="C26" t="s">
        <v>23</v>
      </c>
    </row>
    <row r="27" spans="2:3" x14ac:dyDescent="0.25">
      <c r="B27" t="s">
        <v>12</v>
      </c>
      <c r="C27" t="s">
        <v>24</v>
      </c>
    </row>
    <row r="28" spans="2:3" x14ac:dyDescent="0.25">
      <c r="B28" t="s">
        <v>13</v>
      </c>
      <c r="C28" t="s">
        <v>25</v>
      </c>
    </row>
    <row r="29" spans="2:3" x14ac:dyDescent="0.25">
      <c r="B29" t="s">
        <v>14</v>
      </c>
      <c r="C29" t="s">
        <v>109</v>
      </c>
    </row>
    <row r="30" spans="2:3" x14ac:dyDescent="0.25">
      <c r="B30" t="s">
        <v>15</v>
      </c>
      <c r="C30" t="s">
        <v>110</v>
      </c>
    </row>
    <row r="31" spans="2:3" x14ac:dyDescent="0.25">
      <c r="B31" t="s">
        <v>22</v>
      </c>
      <c r="C31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E78D-DCD9-44E9-AE44-EE50F413288C}">
  <dimension ref="A2:M25"/>
  <sheetViews>
    <sheetView zoomScale="85" zoomScaleNormal="85" workbookViewId="0">
      <selection activeCell="F34" sqref="F34"/>
    </sheetView>
  </sheetViews>
  <sheetFormatPr baseColWidth="10" defaultRowHeight="15" x14ac:dyDescent="0.25"/>
  <cols>
    <col min="1" max="1" width="8.42578125" customWidth="1"/>
    <col min="2" max="2" width="13" style="1" customWidth="1"/>
    <col min="3" max="3" width="13.5703125" customWidth="1"/>
    <col min="4" max="4" width="13" customWidth="1"/>
    <col min="5" max="5" width="13" style="1" customWidth="1"/>
    <col min="6" max="6" width="13.5703125" customWidth="1"/>
    <col min="7" max="7" width="13" customWidth="1"/>
    <col min="8" max="8" width="13" style="1" customWidth="1"/>
    <col min="9" max="9" width="13.5703125" customWidth="1"/>
    <col min="10" max="10" width="13" customWidth="1"/>
    <col min="11" max="11" width="13" style="1" customWidth="1"/>
    <col min="12" max="12" width="13.5703125" customWidth="1"/>
    <col min="13" max="13" width="13" customWidth="1"/>
  </cols>
  <sheetData>
    <row r="2" spans="1:13" x14ac:dyDescent="0.25">
      <c r="B2" s="1" t="s">
        <v>0</v>
      </c>
      <c r="E2" s="1" t="s">
        <v>1</v>
      </c>
      <c r="H2" s="1" t="s">
        <v>2</v>
      </c>
      <c r="K2" s="1" t="s">
        <v>3</v>
      </c>
    </row>
    <row r="3" spans="1:13" s="9" customFormat="1" x14ac:dyDescent="0.25">
      <c r="A3" s="9" t="s">
        <v>8</v>
      </c>
      <c r="B3" s="10" t="s">
        <v>29</v>
      </c>
      <c r="C3" s="3" t="s">
        <v>95</v>
      </c>
      <c r="D3" s="3" t="s">
        <v>96</v>
      </c>
      <c r="E3" s="10" t="s">
        <v>29</v>
      </c>
      <c r="F3" s="3" t="s">
        <v>95</v>
      </c>
      <c r="G3" s="3" t="s">
        <v>96</v>
      </c>
      <c r="H3" s="10" t="s">
        <v>29</v>
      </c>
      <c r="I3" s="3" t="s">
        <v>95</v>
      </c>
      <c r="J3" s="3" t="s">
        <v>96</v>
      </c>
      <c r="K3" s="10" t="s">
        <v>29</v>
      </c>
      <c r="L3" s="3" t="s">
        <v>95</v>
      </c>
      <c r="M3" s="3" t="s">
        <v>96</v>
      </c>
    </row>
    <row r="4" spans="1:13" x14ac:dyDescent="0.25">
      <c r="A4">
        <v>1</v>
      </c>
      <c r="B4" s="1">
        <v>2.5</v>
      </c>
      <c r="C4" s="4">
        <v>95.965917784318918</v>
      </c>
      <c r="D4" s="4">
        <v>3.8510080748130942</v>
      </c>
      <c r="E4" s="1">
        <v>2.5</v>
      </c>
      <c r="F4" s="4">
        <v>101.90248741964798</v>
      </c>
      <c r="G4" s="4">
        <v>3.4899760677993656</v>
      </c>
      <c r="H4" s="1">
        <v>2.5</v>
      </c>
      <c r="I4" s="4">
        <v>58.029877927339804</v>
      </c>
      <c r="J4" s="4">
        <v>4.934104095854277</v>
      </c>
      <c r="K4" s="1">
        <v>2.5</v>
      </c>
      <c r="L4" s="4">
        <v>10.267750279470411</v>
      </c>
      <c r="M4" s="4">
        <v>0</v>
      </c>
    </row>
    <row r="5" spans="1:13" x14ac:dyDescent="0.25">
      <c r="B5" s="1">
        <v>7.5</v>
      </c>
      <c r="C5" s="4">
        <v>35.684403573236828</v>
      </c>
      <c r="D5" s="4">
        <v>1.0830960210411826</v>
      </c>
      <c r="E5" s="1">
        <v>7.5</v>
      </c>
      <c r="F5" s="4">
        <v>42.11799393822146</v>
      </c>
      <c r="G5" s="4">
        <v>2.4068800467581837</v>
      </c>
      <c r="H5" s="1">
        <v>7.5</v>
      </c>
      <c r="I5" s="4">
        <v>46.93055059171445</v>
      </c>
      <c r="J5" s="4">
        <v>3.7306640724751849</v>
      </c>
      <c r="K5" s="1">
        <v>7.5</v>
      </c>
      <c r="L5" s="4">
        <v>8.6659716083528409</v>
      </c>
      <c r="M5" s="4">
        <v>0</v>
      </c>
    </row>
    <row r="6" spans="1:13" x14ac:dyDescent="0.25">
      <c r="B6" s="1">
        <v>12.5</v>
      </c>
      <c r="C6" s="4">
        <v>40.392260944695835</v>
      </c>
      <c r="D6" s="4">
        <v>0.84240801636536433</v>
      </c>
      <c r="E6" s="1">
        <v>12.5</v>
      </c>
      <c r="F6" s="4">
        <v>20.801460804107602</v>
      </c>
      <c r="G6" s="4">
        <v>0.48137600935163677</v>
      </c>
      <c r="H6" s="1">
        <v>12.5</v>
      </c>
      <c r="I6" s="4">
        <v>7.2808121414435059</v>
      </c>
      <c r="J6" s="4">
        <v>0.96275201870327354</v>
      </c>
      <c r="K6" s="1">
        <v>12.5</v>
      </c>
      <c r="L6" s="4">
        <v>11.361677260722006</v>
      </c>
      <c r="M6" s="4">
        <v>0</v>
      </c>
    </row>
    <row r="7" spans="1:13" x14ac:dyDescent="0.25">
      <c r="B7" s="1">
        <v>17.5</v>
      </c>
      <c r="C7" s="4">
        <v>23.208340850865785</v>
      </c>
      <c r="D7" s="4">
        <v>1.3237840257170013</v>
      </c>
      <c r="E7" s="1">
        <v>17.5</v>
      </c>
      <c r="F7" s="4">
        <v>22.548855718054046</v>
      </c>
      <c r="G7" s="4">
        <v>0.84240801636536433</v>
      </c>
      <c r="H7" s="1">
        <v>17</v>
      </c>
      <c r="I7" s="4">
        <v>10.185615497874787</v>
      </c>
      <c r="J7" s="4">
        <v>0</v>
      </c>
      <c r="K7" s="1">
        <v>17.5</v>
      </c>
      <c r="L7" s="4">
        <v>13.752912587176263</v>
      </c>
      <c r="M7" s="4">
        <v>0</v>
      </c>
    </row>
    <row r="8" spans="1:13" x14ac:dyDescent="0.25">
      <c r="A8">
        <v>2</v>
      </c>
      <c r="B8" s="1">
        <v>2.5</v>
      </c>
      <c r="C8" s="4">
        <v>42.578911467175651</v>
      </c>
      <c r="D8" s="4">
        <v>2.0458480397444561</v>
      </c>
      <c r="E8" s="1">
        <v>2.5</v>
      </c>
      <c r="F8" s="4">
        <v>82.081830234594335</v>
      </c>
      <c r="G8" s="4">
        <v>5.1747921005300954</v>
      </c>
      <c r="H8" s="1">
        <v>2.5</v>
      </c>
      <c r="I8" s="4">
        <v>72.2124186028624</v>
      </c>
      <c r="J8" s="4">
        <v>3.0086000584477297</v>
      </c>
      <c r="K8" s="1">
        <v>2.5</v>
      </c>
      <c r="L8" s="4">
        <v>67.28312826710166</v>
      </c>
      <c r="M8" s="4">
        <v>2.8882560561098205</v>
      </c>
    </row>
    <row r="9" spans="1:13" x14ac:dyDescent="0.25">
      <c r="B9" s="1">
        <v>7.5</v>
      </c>
      <c r="C9" s="4">
        <v>40.064925258336736</v>
      </c>
      <c r="D9" s="4">
        <v>1.4441280280549103</v>
      </c>
      <c r="E9" s="1">
        <v>7.5</v>
      </c>
      <c r="F9" s="4">
        <v>35.921481257842515</v>
      </c>
      <c r="G9" s="4">
        <v>1.3237840257170013</v>
      </c>
      <c r="H9" s="1">
        <v>7.5</v>
      </c>
      <c r="I9" s="4">
        <v>40.559539107945533</v>
      </c>
      <c r="J9" s="4">
        <v>0.72206401402745513</v>
      </c>
      <c r="K9" s="1">
        <v>7.5</v>
      </c>
      <c r="L9" s="4">
        <v>19.223750933457616</v>
      </c>
      <c r="M9" s="4">
        <v>0.96275201870327354</v>
      </c>
    </row>
    <row r="10" spans="1:13" x14ac:dyDescent="0.25">
      <c r="B10" s="1">
        <v>12.5</v>
      </c>
      <c r="C10" s="4">
        <v>19.830284705240679</v>
      </c>
      <c r="D10" s="4">
        <v>0.72206401402745513</v>
      </c>
      <c r="E10" s="1">
        <v>12.5</v>
      </c>
      <c r="F10" s="4">
        <v>30.913967320562111</v>
      </c>
      <c r="G10" s="4">
        <v>1.2034400233790918</v>
      </c>
      <c r="H10" s="1">
        <v>12.5</v>
      </c>
      <c r="I10" s="4">
        <v>14.524317642162258</v>
      </c>
      <c r="J10" s="4">
        <v>0.60172001168954592</v>
      </c>
      <c r="K10" s="1">
        <v>12.5</v>
      </c>
      <c r="L10" s="4">
        <v>3.1770816617208029</v>
      </c>
      <c r="M10" s="4">
        <v>0</v>
      </c>
    </row>
    <row r="11" spans="1:13" x14ac:dyDescent="0.25">
      <c r="B11" s="1">
        <v>17.5</v>
      </c>
      <c r="C11" s="4">
        <v>15.576124222595586</v>
      </c>
      <c r="D11" s="4">
        <v>0.60172001168954592</v>
      </c>
      <c r="E11" s="1">
        <v>17.5</v>
      </c>
      <c r="F11" s="4">
        <v>15.264433256540402</v>
      </c>
      <c r="G11" s="4">
        <v>0.36103200701372756</v>
      </c>
      <c r="H11" s="1">
        <v>15.75</v>
      </c>
      <c r="I11" s="4">
        <v>6.6911265299877503</v>
      </c>
      <c r="J11" s="4">
        <v>0</v>
      </c>
      <c r="K11" s="1">
        <v>17.5</v>
      </c>
      <c r="L11" s="4">
        <v>2.8714078957825135</v>
      </c>
      <c r="M11" s="4">
        <v>0</v>
      </c>
    </row>
    <row r="12" spans="1:13" x14ac:dyDescent="0.25">
      <c r="A12" s="7">
        <v>3</v>
      </c>
      <c r="B12" s="1">
        <v>2.5</v>
      </c>
      <c r="C12" s="4">
        <v>196.63345973792505</v>
      </c>
      <c r="D12" s="4">
        <v>5.1747921005300954</v>
      </c>
      <c r="E12" s="1">
        <v>2.5</v>
      </c>
      <c r="F12" s="4">
        <v>84.345099771896045</v>
      </c>
      <c r="G12" s="4">
        <v>4.3323840841647305</v>
      </c>
      <c r="H12" s="1">
        <v>2.5</v>
      </c>
      <c r="I12" s="4">
        <v>63.914082492933652</v>
      </c>
      <c r="J12" s="4">
        <v>3.6103200701372757</v>
      </c>
      <c r="K12" s="1">
        <v>2.5</v>
      </c>
      <c r="L12" s="4">
        <v>19.765422373724206</v>
      </c>
      <c r="M12" s="4">
        <v>0.96275201870327354</v>
      </c>
    </row>
    <row r="13" spans="1:13" x14ac:dyDescent="0.25">
      <c r="B13" s="1">
        <v>7.5</v>
      </c>
      <c r="C13" s="4">
        <v>44.124899893106807</v>
      </c>
      <c r="D13" s="4">
        <v>1.2034400233790918</v>
      </c>
      <c r="E13" s="1">
        <v>7.5</v>
      </c>
      <c r="F13" s="4">
        <v>29.226929552403632</v>
      </c>
      <c r="G13" s="4">
        <v>0.96275201870327354</v>
      </c>
      <c r="H13" s="1">
        <v>7.5</v>
      </c>
      <c r="I13" s="4">
        <v>12.729926852431042</v>
      </c>
      <c r="J13" s="4">
        <v>0.60172001168954592</v>
      </c>
      <c r="K13" s="1">
        <v>7.5</v>
      </c>
      <c r="L13" s="4">
        <v>18.501193200446199</v>
      </c>
      <c r="M13" s="4">
        <v>0.96275201870327354</v>
      </c>
    </row>
    <row r="14" spans="1:13" x14ac:dyDescent="0.25">
      <c r="B14" s="1">
        <v>12.5</v>
      </c>
      <c r="C14" s="4">
        <v>35.603310230122979</v>
      </c>
      <c r="D14" s="4">
        <v>0.96275201870327354</v>
      </c>
      <c r="E14" s="1">
        <v>12.5</v>
      </c>
      <c r="F14" s="4">
        <v>25.814405650211469</v>
      </c>
      <c r="G14" s="4">
        <v>0.96275201870327354</v>
      </c>
      <c r="H14" s="1">
        <v>12.5</v>
      </c>
      <c r="I14" s="4">
        <v>4.3080067093321794</v>
      </c>
      <c r="J14" s="4">
        <v>0.12034400233790919</v>
      </c>
      <c r="K14" s="1">
        <v>12.5</v>
      </c>
      <c r="L14" s="4">
        <v>6.4282211710341643</v>
      </c>
      <c r="M14" s="4">
        <v>0</v>
      </c>
    </row>
    <row r="18" spans="1:13" x14ac:dyDescent="0.25">
      <c r="B18" s="1" t="s">
        <v>4</v>
      </c>
      <c r="C18" s="4"/>
      <c r="D18" s="4"/>
      <c r="E18" s="1" t="s">
        <v>5</v>
      </c>
      <c r="F18" s="4"/>
      <c r="G18" s="4"/>
      <c r="H18" s="1" t="s">
        <v>6</v>
      </c>
      <c r="I18" s="4"/>
      <c r="J18" s="4"/>
      <c r="K18" s="1" t="s">
        <v>7</v>
      </c>
      <c r="L18" s="4"/>
      <c r="M18" s="4"/>
    </row>
    <row r="19" spans="1:13" x14ac:dyDescent="0.25">
      <c r="A19" s="45" t="s">
        <v>8</v>
      </c>
      <c r="B19" s="42" t="s">
        <v>29</v>
      </c>
      <c r="C19" s="3" t="s">
        <v>95</v>
      </c>
      <c r="D19" s="3" t="s">
        <v>96</v>
      </c>
      <c r="E19" s="42" t="s">
        <v>29</v>
      </c>
      <c r="F19" s="3" t="s">
        <v>95</v>
      </c>
      <c r="G19" s="3" t="s">
        <v>96</v>
      </c>
      <c r="H19" s="42" t="s">
        <v>29</v>
      </c>
      <c r="I19" s="3" t="s">
        <v>95</v>
      </c>
      <c r="J19" s="3" t="s">
        <v>96</v>
      </c>
      <c r="K19" s="42" t="s">
        <v>29</v>
      </c>
      <c r="L19" s="3" t="s">
        <v>95</v>
      </c>
      <c r="M19" s="3" t="s">
        <v>96</v>
      </c>
    </row>
    <row r="20" spans="1:13" x14ac:dyDescent="0.25">
      <c r="A20">
        <v>1</v>
      </c>
      <c r="B20" s="1">
        <v>2.5</v>
      </c>
      <c r="C20" s="4">
        <v>56.125150421179306</v>
      </c>
      <c r="D20" s="4">
        <v>3.7304452466907345</v>
      </c>
      <c r="E20" s="1">
        <v>2.5</v>
      </c>
      <c r="F20" s="4">
        <v>26.76450060168472</v>
      </c>
      <c r="G20" s="4">
        <v>2.0457280385078218</v>
      </c>
      <c r="H20" s="1">
        <v>2.5</v>
      </c>
      <c r="I20" s="4">
        <v>35.293862815884474</v>
      </c>
      <c r="J20" s="4">
        <v>2.8880866425992782</v>
      </c>
      <c r="K20" s="1">
        <v>2.5</v>
      </c>
      <c r="L20" s="4">
        <v>40.651263537906139</v>
      </c>
      <c r="M20" s="4">
        <v>5.7761732851985563</v>
      </c>
    </row>
    <row r="21" spans="1:13" x14ac:dyDescent="0.25">
      <c r="B21" s="1">
        <v>7.5</v>
      </c>
      <c r="C21" s="4">
        <v>21.68676293622142</v>
      </c>
      <c r="D21" s="4">
        <v>1.6847172081829123</v>
      </c>
      <c r="E21" s="1">
        <v>7.5</v>
      </c>
      <c r="F21" s="4">
        <v>14.582551143200963</v>
      </c>
      <c r="G21" s="4">
        <v>0.84235860409145613</v>
      </c>
      <c r="H21" s="1">
        <v>7.5</v>
      </c>
      <c r="I21" s="4">
        <v>24.49530685920578</v>
      </c>
      <c r="J21" s="4">
        <v>1.4440433212996391</v>
      </c>
      <c r="K21" s="1">
        <v>7.5</v>
      </c>
      <c r="L21" s="4">
        <v>18.50132370637786</v>
      </c>
      <c r="M21" s="4">
        <v>3.8507821901323709</v>
      </c>
    </row>
    <row r="22" spans="1:13" x14ac:dyDescent="0.25">
      <c r="B22" s="1">
        <v>12.5</v>
      </c>
      <c r="C22" s="4">
        <v>35.562936221419982</v>
      </c>
      <c r="D22" s="4">
        <v>1.4440433212996391</v>
      </c>
      <c r="E22" s="1">
        <v>11.5</v>
      </c>
      <c r="F22" s="4">
        <v>31.919775371038909</v>
      </c>
      <c r="G22" s="4">
        <v>1.6044925792218212</v>
      </c>
      <c r="H22" s="1">
        <v>12.5</v>
      </c>
      <c r="I22" s="4">
        <v>17.53513838748496</v>
      </c>
      <c r="J22" s="4">
        <v>1.3237063778580025</v>
      </c>
      <c r="K22" s="1">
        <v>12.5</v>
      </c>
      <c r="L22" s="4">
        <v>18.731287605294828</v>
      </c>
      <c r="M22" s="4">
        <v>2.1660649819494582</v>
      </c>
    </row>
    <row r="23" spans="1:13" x14ac:dyDescent="0.25">
      <c r="A23">
        <v>2</v>
      </c>
      <c r="B23" s="1">
        <v>2.5</v>
      </c>
      <c r="C23" s="4">
        <v>87.069193742478944</v>
      </c>
      <c r="D23" s="4">
        <v>9.8676293622142008</v>
      </c>
      <c r="E23" s="1">
        <v>2.5</v>
      </c>
      <c r="F23" s="4">
        <v>63.770998796630572</v>
      </c>
      <c r="G23" s="4">
        <v>6.9795427196149209</v>
      </c>
      <c r="H23" s="1">
        <v>2.5</v>
      </c>
      <c r="I23" s="4">
        <v>65.549939831528292</v>
      </c>
      <c r="J23" s="4">
        <v>5.7761732851985563</v>
      </c>
      <c r="K23" s="1">
        <v>2.5</v>
      </c>
      <c r="L23" s="4">
        <v>21.58387484957882</v>
      </c>
      <c r="M23" s="4">
        <v>6.9795427196149209</v>
      </c>
    </row>
    <row r="24" spans="1:13" x14ac:dyDescent="0.25">
      <c r="B24" s="1">
        <v>7.5</v>
      </c>
      <c r="C24" s="4">
        <v>35.103489771359804</v>
      </c>
      <c r="D24" s="4">
        <v>1.2033694344163659</v>
      </c>
      <c r="E24" s="1">
        <v>7.5</v>
      </c>
      <c r="F24" s="4">
        <v>24.681347773766547</v>
      </c>
      <c r="G24" s="4">
        <v>2.286401925391095</v>
      </c>
      <c r="H24" s="1">
        <v>7.5</v>
      </c>
      <c r="I24" s="4">
        <v>36.949699157641398</v>
      </c>
      <c r="J24" s="4">
        <v>3.008423586040915</v>
      </c>
      <c r="K24" s="1">
        <v>7.5</v>
      </c>
      <c r="L24" s="4">
        <v>13.282190132370639</v>
      </c>
      <c r="M24" s="4">
        <v>0.72202166064981954</v>
      </c>
    </row>
    <row r="25" spans="1:13" x14ac:dyDescent="0.25">
      <c r="B25" s="1">
        <v>11.78</v>
      </c>
      <c r="C25" s="4">
        <v>32.782660131823555</v>
      </c>
      <c r="D25" s="4">
        <v>1.014027378739226</v>
      </c>
      <c r="E25" s="1">
        <v>11.5</v>
      </c>
      <c r="F25" s="4">
        <v>19.485760128359409</v>
      </c>
      <c r="G25" s="4">
        <v>1.6044925792218212</v>
      </c>
      <c r="H25" s="1">
        <v>12.5</v>
      </c>
      <c r="I25" s="4">
        <v>22.28158844765343</v>
      </c>
      <c r="J25" s="4">
        <v>2.1660649819494582</v>
      </c>
      <c r="K25" s="1">
        <v>12.5</v>
      </c>
      <c r="L25" s="4">
        <v>13.374488567990372</v>
      </c>
      <c r="M25" s="4">
        <v>0.60168471720818295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6135-7E0F-4D45-B865-1709B3639F9C}">
  <dimension ref="A1:G9"/>
  <sheetViews>
    <sheetView zoomScaleNormal="100" workbookViewId="0">
      <selection activeCell="D16" sqref="D16"/>
    </sheetView>
  </sheetViews>
  <sheetFormatPr baseColWidth="10" defaultRowHeight="15" x14ac:dyDescent="0.25"/>
  <cols>
    <col min="2" max="2" width="12.85546875" style="1" customWidth="1"/>
    <col min="3" max="3" width="12.85546875" style="6" customWidth="1"/>
    <col min="4" max="4" width="12.85546875" customWidth="1"/>
    <col min="5" max="5" width="12.85546875" style="6" customWidth="1"/>
    <col min="6" max="6" width="25.85546875" customWidth="1"/>
    <col min="7" max="7" width="11.42578125" style="1"/>
  </cols>
  <sheetData>
    <row r="1" spans="1:7" s="27" customFormat="1" ht="18" x14ac:dyDescent="0.35">
      <c r="B1" s="46" t="s">
        <v>97</v>
      </c>
      <c r="C1" s="47"/>
      <c r="D1" s="47"/>
      <c r="E1" s="47"/>
      <c r="F1" s="48"/>
      <c r="G1" s="28"/>
    </row>
    <row r="2" spans="1:7" x14ac:dyDescent="0.25">
      <c r="B2" s="49" t="s">
        <v>78</v>
      </c>
      <c r="C2" s="50"/>
      <c r="D2" s="50"/>
      <c r="E2" s="50"/>
      <c r="F2" t="s">
        <v>112</v>
      </c>
    </row>
    <row r="3" spans="1:7" s="27" customFormat="1" x14ac:dyDescent="0.25">
      <c r="B3" s="10" t="s">
        <v>66</v>
      </c>
      <c r="C3" s="9" t="s">
        <v>63</v>
      </c>
      <c r="D3" s="9" t="s">
        <v>64</v>
      </c>
      <c r="E3" s="9" t="s">
        <v>65</v>
      </c>
      <c r="G3" s="28"/>
    </row>
    <row r="4" spans="1:7" x14ac:dyDescent="0.25">
      <c r="A4" t="s">
        <v>11</v>
      </c>
      <c r="B4" s="1">
        <f>'[1]ZV1,ZV4'!$F$129</f>
        <v>85</v>
      </c>
      <c r="C4" s="6">
        <f>'[1]ZV1,ZV4'!$C$129</f>
        <v>85</v>
      </c>
      <c r="D4">
        <f>'[1]ZV1,ZV4'!$D$129</f>
        <v>80</v>
      </c>
      <c r="E4" s="6">
        <f>'[1]ZV1,ZV4'!$E$129</f>
        <v>82</v>
      </c>
      <c r="F4">
        <v>70</v>
      </c>
    </row>
    <row r="5" spans="1:7" x14ac:dyDescent="0.25">
      <c r="A5" t="s">
        <v>12</v>
      </c>
      <c r="B5" s="1">
        <f>'[1]ZV1,ZV4'!$L$136</f>
        <v>85</v>
      </c>
      <c r="C5" s="6">
        <f>'[1]ZV1,ZV4'!$I$136</f>
        <v>80</v>
      </c>
      <c r="D5">
        <f>'[1]ZV1,ZV4'!$J$136</f>
        <v>65</v>
      </c>
      <c r="E5" s="6">
        <f>'[1]ZV1,ZV4'!$K$136</f>
        <v>75</v>
      </c>
      <c r="F5">
        <v>55</v>
      </c>
    </row>
    <row r="6" spans="1:7" x14ac:dyDescent="0.25">
      <c r="A6" t="s">
        <v>13</v>
      </c>
      <c r="B6" s="1">
        <f>'[1]ZV1,ZV4'!$R$136</f>
        <v>75</v>
      </c>
      <c r="C6" s="6">
        <f>'[1]ZV1,ZV4'!$O$136</f>
        <v>65</v>
      </c>
      <c r="D6">
        <f>'[1]ZV1,ZV4'!$P$136</f>
        <v>75</v>
      </c>
      <c r="E6" s="6">
        <f>'[1]ZV1,ZV4'!$Q$136</f>
        <v>65</v>
      </c>
      <c r="F6">
        <v>60</v>
      </c>
    </row>
    <row r="7" spans="1:7" x14ac:dyDescent="0.25">
      <c r="A7" t="s">
        <v>14</v>
      </c>
      <c r="B7" s="1">
        <f>'[1]ZV5,ZV6'!$F$143</f>
        <v>83</v>
      </c>
      <c r="C7" s="6">
        <f>'[1]ZV5,ZV6'!$C$143</f>
        <v>90</v>
      </c>
      <c r="D7">
        <f>'[1]ZV5,ZV6'!$D$143</f>
        <v>85</v>
      </c>
      <c r="E7" s="6">
        <f>'[1]ZV5,ZV6'!$E$143</f>
        <v>90</v>
      </c>
      <c r="F7">
        <v>85</v>
      </c>
    </row>
    <row r="8" spans="1:7" x14ac:dyDescent="0.25">
      <c r="A8" t="s">
        <v>15</v>
      </c>
      <c r="B8" s="1">
        <f>'[1]ZV5,ZV6'!$L$143</f>
        <v>78</v>
      </c>
      <c r="C8" s="6">
        <f>'[1]ZV5,ZV6'!$I$143</f>
        <v>60</v>
      </c>
      <c r="D8">
        <f>'[1]ZV5,ZV6'!$J$143</f>
        <v>55</v>
      </c>
      <c r="E8" s="6">
        <f>'[1]ZV5,ZV6'!$K$143</f>
        <v>65</v>
      </c>
      <c r="F8">
        <v>75</v>
      </c>
    </row>
    <row r="9" spans="1:7" x14ac:dyDescent="0.25">
      <c r="A9" t="s">
        <v>22</v>
      </c>
      <c r="B9" s="1">
        <f>'[1]ZV5,ZV6'!$R$129</f>
        <v>55</v>
      </c>
      <c r="C9" s="6">
        <f>'[1]ZV5,ZV6'!$O$129</f>
        <v>40</v>
      </c>
      <c r="D9">
        <f>'[1]ZV5,ZV6'!$P$129</f>
        <v>35</v>
      </c>
      <c r="E9" s="6">
        <f>'[1]ZV5,ZV6'!$Q$129</f>
        <v>35</v>
      </c>
      <c r="F9">
        <v>45</v>
      </c>
    </row>
  </sheetData>
  <mergeCells count="2">
    <mergeCell ref="B1:F1"/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5AB9-7837-41E6-B01A-ADEA63A24E35}">
  <dimension ref="A1:AF25"/>
  <sheetViews>
    <sheetView zoomScale="70" zoomScaleNormal="70" workbookViewId="0">
      <selection activeCell="K40" sqref="K40"/>
    </sheetView>
  </sheetViews>
  <sheetFormatPr baseColWidth="10" defaultRowHeight="15.75" x14ac:dyDescent="0.25"/>
  <cols>
    <col min="4" max="4" width="13.140625" style="12" customWidth="1"/>
    <col min="5" max="5" width="10.7109375" style="12" customWidth="1"/>
    <col min="6" max="6" width="10.5703125" style="13" customWidth="1"/>
    <col min="7" max="17" width="10.5703125" style="12" customWidth="1"/>
    <col min="18" max="18" width="10.5703125" style="13" customWidth="1"/>
    <col min="19" max="31" width="10.5703125" style="12" customWidth="1"/>
    <col min="32" max="32" width="11.42578125" style="12" customWidth="1"/>
  </cols>
  <sheetData>
    <row r="1" spans="1:32" x14ac:dyDescent="0.25">
      <c r="F1" s="14" t="s">
        <v>30</v>
      </c>
      <c r="R1" s="14" t="s">
        <v>30</v>
      </c>
    </row>
    <row r="2" spans="1:32" x14ac:dyDescent="0.25">
      <c r="F2" s="20" t="s">
        <v>58</v>
      </c>
      <c r="R2" s="20" t="s">
        <v>59</v>
      </c>
    </row>
    <row r="3" spans="1:32" s="22" customFormat="1" ht="36" x14ac:dyDescent="0.35">
      <c r="A3" s="25" t="s">
        <v>62</v>
      </c>
      <c r="B3" s="25" t="s">
        <v>98</v>
      </c>
      <c r="C3" s="25" t="s">
        <v>99</v>
      </c>
      <c r="D3" s="23" t="s">
        <v>100</v>
      </c>
      <c r="E3" s="23" t="s">
        <v>101</v>
      </c>
      <c r="F3" s="24" t="s">
        <v>32</v>
      </c>
      <c r="G3" s="23" t="s">
        <v>33</v>
      </c>
      <c r="H3" s="23" t="s">
        <v>34</v>
      </c>
      <c r="I3" s="23" t="s">
        <v>35</v>
      </c>
      <c r="J3" s="23" t="s">
        <v>36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  <c r="P3" s="23" t="s">
        <v>42</v>
      </c>
      <c r="Q3" s="23" t="s">
        <v>43</v>
      </c>
      <c r="R3" s="24" t="s">
        <v>44</v>
      </c>
      <c r="S3" s="23" t="s">
        <v>45</v>
      </c>
      <c r="T3" s="23" t="s">
        <v>46</v>
      </c>
      <c r="U3" s="23" t="s">
        <v>47</v>
      </c>
      <c r="V3" s="23" t="s">
        <v>48</v>
      </c>
      <c r="W3" s="23" t="s">
        <v>49</v>
      </c>
      <c r="X3" s="23" t="s">
        <v>50</v>
      </c>
      <c r="Y3" s="23" t="s">
        <v>51</v>
      </c>
      <c r="Z3" s="23" t="s">
        <v>52</v>
      </c>
      <c r="AA3" s="23" t="s">
        <v>53</v>
      </c>
      <c r="AB3" s="23" t="s">
        <v>54</v>
      </c>
      <c r="AC3" s="23" t="s">
        <v>55</v>
      </c>
      <c r="AD3" s="23" t="s">
        <v>56</v>
      </c>
      <c r="AE3" s="23" t="s">
        <v>57</v>
      </c>
      <c r="AF3" s="21"/>
    </row>
    <row r="4" spans="1:32" x14ac:dyDescent="0.25">
      <c r="A4">
        <v>0</v>
      </c>
      <c r="B4">
        <v>0</v>
      </c>
      <c r="C4">
        <v>0</v>
      </c>
      <c r="D4" s="12">
        <v>0</v>
      </c>
      <c r="E4" s="12">
        <v>0</v>
      </c>
      <c r="F4" s="13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3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</row>
    <row r="5" spans="1:32" x14ac:dyDescent="0.25">
      <c r="A5">
        <v>5</v>
      </c>
      <c r="B5">
        <v>0.5</v>
      </c>
      <c r="C5">
        <v>0.25</v>
      </c>
      <c r="D5" s="43">
        <v>8.8477900821052629</v>
      </c>
      <c r="E5" s="44">
        <v>44.238950410526314</v>
      </c>
      <c r="F5" s="17" t="e">
        <v>#N/A</v>
      </c>
      <c r="G5" s="18" t="e">
        <v>#N/A</v>
      </c>
      <c r="H5" s="18" t="e">
        <v>#N/A</v>
      </c>
      <c r="I5" s="18" t="e">
        <v>#N/A</v>
      </c>
      <c r="J5" s="18" t="e">
        <v>#N/A</v>
      </c>
      <c r="K5" s="18" t="e">
        <v>#N/A</v>
      </c>
      <c r="L5" s="18" t="e">
        <v>#N/A</v>
      </c>
      <c r="M5" s="18" t="e">
        <v>#N/A</v>
      </c>
      <c r="N5" s="18" t="e">
        <v>#N/A</v>
      </c>
      <c r="O5" s="18" t="e">
        <v>#N/A</v>
      </c>
      <c r="P5" s="18" t="e">
        <v>#N/A</v>
      </c>
      <c r="Q5" s="18" t="e">
        <v>#N/A</v>
      </c>
      <c r="R5" s="17" t="e">
        <v>#N/A</v>
      </c>
      <c r="S5" s="18" t="e">
        <v>#N/A</v>
      </c>
      <c r="T5" s="18" t="e">
        <v>#N/A</v>
      </c>
      <c r="U5" s="18" t="e">
        <v>#N/A</v>
      </c>
      <c r="V5" s="18" t="e">
        <v>#N/A</v>
      </c>
      <c r="W5" s="18" t="e">
        <v>#N/A</v>
      </c>
      <c r="X5" s="18" t="e">
        <v>#N/A</v>
      </c>
      <c r="Y5" s="18" t="e">
        <v>#N/A</v>
      </c>
      <c r="Z5" s="18" t="e">
        <v>#N/A</v>
      </c>
      <c r="AA5" s="18" t="e">
        <v>#N/A</v>
      </c>
      <c r="AB5" s="18" t="e">
        <v>#N/A</v>
      </c>
      <c r="AC5" s="18" t="e">
        <v>#N/A</v>
      </c>
      <c r="AD5" s="16">
        <v>-34</v>
      </c>
      <c r="AE5" s="16">
        <v>-40</v>
      </c>
      <c r="AF5" s="16"/>
    </row>
    <row r="6" spans="1:32" x14ac:dyDescent="0.25">
      <c r="A6">
        <v>10</v>
      </c>
      <c r="B6">
        <v>0.5</v>
      </c>
      <c r="C6">
        <v>0.25</v>
      </c>
      <c r="D6" s="43">
        <v>8.8477900821052629</v>
      </c>
      <c r="E6" s="44">
        <v>88.477900821052629</v>
      </c>
      <c r="F6" s="17" t="e">
        <v>#N/A</v>
      </c>
      <c r="G6" s="18" t="e">
        <v>#N/A</v>
      </c>
      <c r="H6" s="18" t="e">
        <v>#N/A</v>
      </c>
      <c r="I6" s="18" t="e">
        <v>#N/A</v>
      </c>
      <c r="J6" s="18" t="e">
        <v>#N/A</v>
      </c>
      <c r="K6" s="18" t="e">
        <v>#N/A</v>
      </c>
      <c r="L6" s="18" t="e">
        <v>#N/A</v>
      </c>
      <c r="M6" s="18" t="e">
        <v>#N/A</v>
      </c>
      <c r="N6" s="18" t="e">
        <v>#N/A</v>
      </c>
      <c r="O6" s="18" t="e">
        <v>#N/A</v>
      </c>
      <c r="P6" s="18" t="e">
        <v>#N/A</v>
      </c>
      <c r="Q6" s="18" t="e">
        <v>#N/A</v>
      </c>
      <c r="R6" s="17" t="e">
        <v>#N/A</v>
      </c>
      <c r="S6" s="18" t="e">
        <v>#N/A</v>
      </c>
      <c r="T6" s="18" t="e">
        <v>#N/A</v>
      </c>
      <c r="U6" s="18" t="e">
        <v>#N/A</v>
      </c>
      <c r="V6" s="18" t="e">
        <v>#N/A</v>
      </c>
      <c r="W6" s="18" t="e">
        <v>#N/A</v>
      </c>
      <c r="X6" s="18" t="e">
        <v>#N/A</v>
      </c>
      <c r="Y6" s="18" t="e">
        <v>#N/A</v>
      </c>
      <c r="Z6" s="18" t="e">
        <v>#N/A</v>
      </c>
      <c r="AA6" s="18" t="e">
        <v>#N/A</v>
      </c>
      <c r="AB6" s="18" t="e">
        <v>#N/A</v>
      </c>
      <c r="AC6" s="18" t="e">
        <v>#N/A</v>
      </c>
      <c r="AD6" s="18" t="e">
        <v>#N/A</v>
      </c>
      <c r="AE6" s="18" t="e">
        <v>#N/A</v>
      </c>
      <c r="AF6" s="16"/>
    </row>
    <row r="7" spans="1:32" x14ac:dyDescent="0.25">
      <c r="A7">
        <v>5</v>
      </c>
      <c r="B7">
        <v>0.75</v>
      </c>
      <c r="C7">
        <v>0.25</v>
      </c>
      <c r="D7" s="43">
        <v>14.789876348471177</v>
      </c>
      <c r="E7" s="44">
        <v>162.42728256340851</v>
      </c>
      <c r="F7" s="17" t="e">
        <v>#N/A</v>
      </c>
      <c r="G7" s="18" t="e">
        <v>#N/A</v>
      </c>
      <c r="H7" s="18" t="e">
        <v>#N/A</v>
      </c>
      <c r="I7" s="18" t="e">
        <v>#N/A</v>
      </c>
      <c r="J7" s="18" t="e">
        <v>#N/A</v>
      </c>
      <c r="K7" s="18" t="e">
        <v>#N/A</v>
      </c>
      <c r="L7" s="18" t="e">
        <v>#N/A</v>
      </c>
      <c r="M7" s="18" t="e">
        <v>#N/A</v>
      </c>
      <c r="N7" s="18" t="e">
        <v>#N/A</v>
      </c>
      <c r="O7" s="18" t="e">
        <v>#N/A</v>
      </c>
      <c r="P7" s="18" t="e">
        <v>#N/A</v>
      </c>
      <c r="Q7" s="18" t="e">
        <v>#N/A</v>
      </c>
      <c r="R7" s="17" t="e">
        <v>#N/A</v>
      </c>
      <c r="S7" s="18" t="e">
        <v>#N/A</v>
      </c>
      <c r="T7" s="18" t="e">
        <v>#N/A</v>
      </c>
      <c r="U7" s="18" t="e">
        <v>#N/A</v>
      </c>
      <c r="V7" s="18" t="e">
        <v>#N/A</v>
      </c>
      <c r="W7" s="18" t="e">
        <v>#N/A</v>
      </c>
      <c r="X7" s="18" t="e">
        <v>#N/A</v>
      </c>
      <c r="Y7" s="18" t="e">
        <v>#N/A</v>
      </c>
      <c r="Z7" s="16">
        <v>-34</v>
      </c>
      <c r="AA7" s="18" t="e">
        <v>#N/A</v>
      </c>
      <c r="AB7" s="18" t="e">
        <v>#N/A</v>
      </c>
      <c r="AC7" s="18" t="e">
        <v>#N/A</v>
      </c>
      <c r="AD7" s="16">
        <v>-69</v>
      </c>
      <c r="AE7" s="18" t="e">
        <v>#N/A</v>
      </c>
      <c r="AF7" s="16"/>
    </row>
    <row r="8" spans="1:32" x14ac:dyDescent="0.25">
      <c r="A8">
        <v>10</v>
      </c>
      <c r="B8">
        <v>0.75</v>
      </c>
      <c r="C8">
        <v>0.25</v>
      </c>
      <c r="D8" s="43">
        <v>14.789876348471177</v>
      </c>
      <c r="E8" s="44">
        <v>236.37666430576439</v>
      </c>
      <c r="F8" s="17" t="e">
        <v>#N/A</v>
      </c>
      <c r="G8" s="18" t="e">
        <v>#N/A</v>
      </c>
      <c r="H8" s="18" t="e">
        <v>#N/A</v>
      </c>
      <c r="I8" s="18" t="e">
        <v>#N/A</v>
      </c>
      <c r="J8" s="18" t="e">
        <v>#N/A</v>
      </c>
      <c r="K8" s="18" t="e">
        <v>#N/A</v>
      </c>
      <c r="L8" s="16">
        <v>-51</v>
      </c>
      <c r="M8" s="16">
        <v>-38</v>
      </c>
      <c r="N8" s="16">
        <v>-43</v>
      </c>
      <c r="O8" s="16">
        <v>-25</v>
      </c>
      <c r="P8" s="16">
        <v>-62</v>
      </c>
      <c r="Q8" s="16">
        <v>-23</v>
      </c>
      <c r="R8" s="17" t="e">
        <v>#N/A</v>
      </c>
      <c r="S8" s="18" t="e">
        <v>#N/A</v>
      </c>
      <c r="T8" s="18" t="e">
        <v>#N/A</v>
      </c>
      <c r="U8" s="18" t="e">
        <v>#N/A</v>
      </c>
      <c r="V8" s="18" t="e">
        <v>#N/A</v>
      </c>
      <c r="W8" s="18" t="e">
        <v>#N/A</v>
      </c>
      <c r="X8" s="16">
        <v>-35</v>
      </c>
      <c r="Y8" s="18" t="e">
        <v>#N/A</v>
      </c>
      <c r="Z8" s="18" t="e">
        <v>#N/A</v>
      </c>
      <c r="AA8" s="18" t="e">
        <v>#N/A</v>
      </c>
      <c r="AB8" s="18" t="e">
        <v>#N/A</v>
      </c>
      <c r="AC8" s="18" t="e">
        <v>#N/A</v>
      </c>
      <c r="AD8" s="18" t="e">
        <v>#N/A</v>
      </c>
      <c r="AE8" s="16">
        <v>-107</v>
      </c>
      <c r="AF8" s="16"/>
    </row>
    <row r="9" spans="1:32" x14ac:dyDescent="0.25">
      <c r="A9">
        <v>5</v>
      </c>
      <c r="B9">
        <v>1</v>
      </c>
      <c r="C9">
        <v>0.25</v>
      </c>
      <c r="D9" s="43">
        <v>19.250881245238094</v>
      </c>
      <c r="E9" s="44">
        <v>332.63107053195483</v>
      </c>
      <c r="F9" s="17" t="e">
        <v>#N/A</v>
      </c>
      <c r="G9" s="18" t="e">
        <v>#N/A</v>
      </c>
      <c r="H9" s="18" t="e">
        <v>#N/A</v>
      </c>
      <c r="I9" s="18" t="e">
        <v>#N/A</v>
      </c>
      <c r="J9" s="18" t="e">
        <v>#N/A</v>
      </c>
      <c r="K9" s="18" t="e">
        <v>#N/A</v>
      </c>
      <c r="L9" s="18" t="e">
        <v>#N/A</v>
      </c>
      <c r="M9" s="18" t="e">
        <v>#N/A</v>
      </c>
      <c r="N9" s="18" t="e">
        <v>#N/A</v>
      </c>
      <c r="O9" s="18" t="e">
        <v>#N/A</v>
      </c>
      <c r="P9" s="18" t="e">
        <v>#N/A</v>
      </c>
      <c r="Q9" s="18" t="e">
        <v>#N/A</v>
      </c>
      <c r="R9" s="17" t="e">
        <v>#N/A</v>
      </c>
      <c r="S9" s="18" t="e">
        <v>#N/A</v>
      </c>
      <c r="T9" s="18" t="e">
        <v>#N/A</v>
      </c>
      <c r="U9" s="18" t="e">
        <v>#N/A</v>
      </c>
      <c r="V9" s="18" t="e">
        <v>#N/A</v>
      </c>
      <c r="W9" s="18" t="e">
        <v>#N/A</v>
      </c>
      <c r="X9" s="18" t="e">
        <v>#N/A</v>
      </c>
      <c r="Y9" s="18" t="e">
        <v>#N/A</v>
      </c>
      <c r="Z9" s="18" t="e">
        <v>#N/A</v>
      </c>
      <c r="AA9" s="16">
        <v>-33</v>
      </c>
      <c r="AB9" s="18" t="e">
        <v>#N/A</v>
      </c>
      <c r="AC9" s="18" t="e">
        <v>#N/A</v>
      </c>
      <c r="AD9" s="16">
        <v>-102</v>
      </c>
      <c r="AE9" s="18" t="e">
        <v>#N/A</v>
      </c>
      <c r="AF9" s="16"/>
    </row>
    <row r="10" spans="1:32" x14ac:dyDescent="0.25">
      <c r="A10">
        <v>10</v>
      </c>
      <c r="B10">
        <v>1</v>
      </c>
      <c r="C10">
        <v>0.25</v>
      </c>
      <c r="D10" s="43">
        <v>19.250881245238094</v>
      </c>
      <c r="E10" s="44">
        <v>428.88547675814527</v>
      </c>
      <c r="F10" s="19">
        <v>-44</v>
      </c>
      <c r="G10" s="18" t="e">
        <v>#N/A</v>
      </c>
      <c r="H10" s="16">
        <v>-24</v>
      </c>
      <c r="I10" s="18" t="e">
        <v>#N/A</v>
      </c>
      <c r="J10" s="16">
        <v>-26</v>
      </c>
      <c r="K10" s="16">
        <v>-31</v>
      </c>
      <c r="L10" s="16">
        <v>-123</v>
      </c>
      <c r="M10" s="16">
        <v>-72</v>
      </c>
      <c r="N10" s="16">
        <v>-78</v>
      </c>
      <c r="O10" s="16">
        <v>-42</v>
      </c>
      <c r="P10" s="16">
        <v>-104</v>
      </c>
      <c r="Q10" s="16">
        <v>-46</v>
      </c>
      <c r="R10" s="17" t="e">
        <v>#N/A</v>
      </c>
      <c r="S10" s="18" t="e">
        <v>#N/A</v>
      </c>
      <c r="T10" s="16">
        <v>-39</v>
      </c>
      <c r="U10" s="16">
        <v>-32</v>
      </c>
      <c r="V10" s="16">
        <v>-42</v>
      </c>
      <c r="W10" s="16">
        <v>-42</v>
      </c>
      <c r="X10" s="18" t="e">
        <v>#N/A</v>
      </c>
      <c r="Y10" s="16">
        <v>-28</v>
      </c>
      <c r="Z10" s="18" t="e">
        <v>#N/A</v>
      </c>
      <c r="AA10" s="18" t="e">
        <v>#N/A</v>
      </c>
      <c r="AB10" s="16">
        <v>-11</v>
      </c>
      <c r="AC10" s="16">
        <v>-52</v>
      </c>
      <c r="AD10" s="18" t="e">
        <v>#N/A</v>
      </c>
      <c r="AE10" s="16">
        <v>-154</v>
      </c>
      <c r="AF10" s="16"/>
    </row>
    <row r="11" spans="1:32" x14ac:dyDescent="0.25">
      <c r="A11">
        <v>5</v>
      </c>
      <c r="B11">
        <v>1.25</v>
      </c>
      <c r="C11">
        <v>0.25</v>
      </c>
      <c r="D11" s="43">
        <v>29.232227369974936</v>
      </c>
      <c r="E11" s="44">
        <v>575.04661360801992</v>
      </c>
      <c r="F11" s="17" t="e">
        <v>#N/A</v>
      </c>
      <c r="G11" s="18" t="e">
        <v>#N/A</v>
      </c>
      <c r="H11" s="18" t="e">
        <v>#N/A</v>
      </c>
      <c r="I11" s="18" t="e">
        <v>#N/A</v>
      </c>
      <c r="J11" s="18" t="e">
        <v>#N/A</v>
      </c>
      <c r="K11" s="18" t="e">
        <v>#N/A</v>
      </c>
      <c r="L11" s="18" t="e">
        <v>#N/A</v>
      </c>
      <c r="M11" s="18" t="e">
        <v>#N/A</v>
      </c>
      <c r="N11" s="18" t="e">
        <v>#N/A</v>
      </c>
      <c r="O11" s="18" t="e">
        <v>#N/A</v>
      </c>
      <c r="P11" s="18" t="e">
        <v>#N/A</v>
      </c>
      <c r="Q11" s="18" t="e">
        <v>#N/A</v>
      </c>
      <c r="R11" s="17" t="e">
        <v>#N/A</v>
      </c>
      <c r="S11" s="18" t="e">
        <v>#N/A</v>
      </c>
      <c r="T11" s="18" t="e">
        <v>#N/A</v>
      </c>
      <c r="U11" s="18" t="e">
        <v>#N/A</v>
      </c>
      <c r="V11" s="18" t="e">
        <v>#N/A</v>
      </c>
      <c r="W11" s="18" t="e">
        <v>#N/A</v>
      </c>
      <c r="X11" s="18" t="e">
        <v>#N/A</v>
      </c>
      <c r="Y11" s="18" t="e">
        <v>#N/A</v>
      </c>
      <c r="Z11" s="18" t="e">
        <v>#N/A</v>
      </c>
      <c r="AA11" s="18" t="e">
        <v>#N/A</v>
      </c>
      <c r="AB11" s="18" t="e">
        <v>#N/A</v>
      </c>
      <c r="AC11" s="18" t="e">
        <v>#N/A</v>
      </c>
      <c r="AD11" s="16">
        <v>-161</v>
      </c>
      <c r="AE11" s="16"/>
      <c r="AF11" s="16"/>
    </row>
    <row r="12" spans="1:32" x14ac:dyDescent="0.25">
      <c r="A12">
        <v>10</v>
      </c>
      <c r="B12">
        <v>1.25</v>
      </c>
      <c r="C12">
        <v>0.25</v>
      </c>
      <c r="D12" s="43">
        <v>29.232227369974936</v>
      </c>
      <c r="E12" s="44">
        <v>721.20775045789458</v>
      </c>
      <c r="F12" s="19">
        <v>-102</v>
      </c>
      <c r="G12" s="18" t="e">
        <v>#N/A</v>
      </c>
      <c r="H12" s="16">
        <v>-37</v>
      </c>
      <c r="I12" s="16">
        <v>-24</v>
      </c>
      <c r="J12" s="16">
        <v>-37</v>
      </c>
      <c r="K12" s="16">
        <v>-42</v>
      </c>
      <c r="L12" s="16">
        <v>-144</v>
      </c>
      <c r="M12" s="16">
        <v>-118</v>
      </c>
      <c r="N12" s="16">
        <v>-98</v>
      </c>
      <c r="O12" s="16">
        <v>-67</v>
      </c>
      <c r="P12" s="16">
        <v>-141</v>
      </c>
      <c r="Q12" s="16">
        <v>-102</v>
      </c>
      <c r="R12" s="17" t="e">
        <v>#N/A</v>
      </c>
      <c r="S12" s="16">
        <v>-61</v>
      </c>
      <c r="T12" s="16">
        <v>-83</v>
      </c>
      <c r="U12" s="16">
        <v>-51</v>
      </c>
      <c r="V12" s="18" t="e">
        <v>#N/A</v>
      </c>
      <c r="W12" s="18" t="e">
        <v>#N/A</v>
      </c>
      <c r="X12" s="16">
        <v>-97</v>
      </c>
      <c r="Y12" s="16">
        <v>-76</v>
      </c>
      <c r="Z12" s="16">
        <v>-83</v>
      </c>
      <c r="AA12" s="16">
        <v>-58</v>
      </c>
      <c r="AB12" s="16">
        <v>-30</v>
      </c>
      <c r="AC12" s="16">
        <v>-81</v>
      </c>
      <c r="AD12" s="16"/>
      <c r="AE12" s="16"/>
      <c r="AF12" s="16"/>
    </row>
    <row r="13" spans="1:32" x14ac:dyDescent="0.25">
      <c r="A13">
        <v>5</v>
      </c>
      <c r="B13">
        <v>1.65</v>
      </c>
      <c r="C13">
        <v>0.25</v>
      </c>
      <c r="D13" s="43">
        <v>33.982849544736844</v>
      </c>
      <c r="E13" s="44">
        <v>891.12199818157876</v>
      </c>
      <c r="F13" s="19">
        <v>-147</v>
      </c>
      <c r="G13" s="18" t="e">
        <v>#N/A</v>
      </c>
      <c r="H13" s="18" t="e">
        <v>#N/A</v>
      </c>
      <c r="I13" s="18" t="e">
        <v>#N/A</v>
      </c>
      <c r="J13" s="18" t="e">
        <v>#N/A</v>
      </c>
      <c r="K13" s="18" t="e">
        <v>#N/A</v>
      </c>
      <c r="L13" s="16"/>
      <c r="M13" s="18" t="e">
        <v>#N/A</v>
      </c>
      <c r="N13" s="18" t="e">
        <v>#N/A</v>
      </c>
      <c r="O13" s="18" t="e">
        <v>#N/A</v>
      </c>
      <c r="P13" s="16"/>
      <c r="Q13" s="18" t="e">
        <v>#N/A</v>
      </c>
      <c r="R13" s="17" t="e">
        <v>#N/A</v>
      </c>
      <c r="S13" s="18" t="e">
        <v>#N/A</v>
      </c>
      <c r="T13" s="18" t="e">
        <v>#N/A</v>
      </c>
      <c r="U13" s="18" t="e">
        <v>#N/A</v>
      </c>
      <c r="V13" s="18" t="e">
        <v>#N/A</v>
      </c>
      <c r="W13" s="18" t="e">
        <v>#N/A</v>
      </c>
      <c r="X13" s="18" t="e">
        <v>#N/A</v>
      </c>
      <c r="Y13" s="18" t="e">
        <v>#N/A</v>
      </c>
      <c r="Z13" s="18" t="e">
        <v>#N/A</v>
      </c>
      <c r="AA13" s="18" t="e">
        <v>#N/A</v>
      </c>
      <c r="AB13" s="18" t="e">
        <v>#N/A</v>
      </c>
      <c r="AC13" s="18" t="e">
        <v>#N/A</v>
      </c>
      <c r="AD13" s="16"/>
      <c r="AE13" s="16"/>
      <c r="AF13" s="16"/>
    </row>
    <row r="14" spans="1:32" x14ac:dyDescent="0.25">
      <c r="A14">
        <v>10</v>
      </c>
      <c r="B14">
        <v>1.65</v>
      </c>
      <c r="C14">
        <v>0.25</v>
      </c>
      <c r="D14" s="43">
        <v>33.982849544736844</v>
      </c>
      <c r="E14" s="44">
        <v>1061.0362459052631</v>
      </c>
      <c r="F14" s="19"/>
      <c r="G14" s="16">
        <v>-20</v>
      </c>
      <c r="H14" s="16">
        <v>-56</v>
      </c>
      <c r="I14" s="16">
        <v>-61</v>
      </c>
      <c r="J14" s="16">
        <v>-46</v>
      </c>
      <c r="K14" s="16">
        <v>-64</v>
      </c>
      <c r="L14" s="16"/>
      <c r="M14" s="16">
        <v>-145</v>
      </c>
      <c r="N14" s="16">
        <v>-122</v>
      </c>
      <c r="O14" s="16">
        <v>-100</v>
      </c>
      <c r="P14" s="16"/>
      <c r="Q14" s="16">
        <v>-140</v>
      </c>
      <c r="R14" s="17" t="e">
        <v>#N/A</v>
      </c>
      <c r="S14" s="16">
        <v>-103</v>
      </c>
      <c r="T14" s="16">
        <v>-111</v>
      </c>
      <c r="U14" s="16">
        <v>-81</v>
      </c>
      <c r="V14" s="16">
        <v>-82</v>
      </c>
      <c r="W14" s="16">
        <v>-105</v>
      </c>
      <c r="X14" s="16">
        <v>-123</v>
      </c>
      <c r="Y14" s="16">
        <v>-130</v>
      </c>
      <c r="Z14" s="18" t="e">
        <v>#N/A</v>
      </c>
      <c r="AA14" s="18" t="e">
        <v>#N/A</v>
      </c>
      <c r="AB14" s="16">
        <v>-58</v>
      </c>
      <c r="AC14" s="16">
        <v>-138</v>
      </c>
      <c r="AD14" s="16"/>
      <c r="AE14" s="16"/>
      <c r="AF14" s="16"/>
    </row>
    <row r="15" spans="1:32" x14ac:dyDescent="0.25">
      <c r="A15">
        <v>5</v>
      </c>
      <c r="B15">
        <v>1.8</v>
      </c>
      <c r="C15">
        <v>0.3</v>
      </c>
      <c r="D15" s="43">
        <v>47.744828404135355</v>
      </c>
      <c r="E15" s="44">
        <v>1299.7603879259398</v>
      </c>
      <c r="F15" s="19"/>
      <c r="G15" s="18" t="e">
        <v>#N/A</v>
      </c>
      <c r="H15" s="18" t="e">
        <v>#N/A</v>
      </c>
      <c r="I15" s="18" t="e">
        <v>#N/A</v>
      </c>
      <c r="J15" s="18" t="e">
        <v>#N/A</v>
      </c>
      <c r="K15" s="18" t="e">
        <v>#N/A</v>
      </c>
      <c r="L15" s="16"/>
      <c r="M15" s="16"/>
      <c r="N15" s="18" t="e">
        <v>#N/A</v>
      </c>
      <c r="O15" s="18" t="e">
        <v>#N/A</v>
      </c>
      <c r="P15" s="16"/>
      <c r="Q15" s="16"/>
      <c r="R15" s="17" t="e">
        <v>#N/A</v>
      </c>
      <c r="S15" s="18" t="e">
        <v>#N/A</v>
      </c>
      <c r="T15" s="16">
        <v>-142</v>
      </c>
      <c r="U15" s="18" t="e">
        <v>#N/A</v>
      </c>
      <c r="V15" s="18" t="e">
        <v>#N/A</v>
      </c>
      <c r="W15" s="18" t="e">
        <v>#N/A</v>
      </c>
      <c r="X15" s="18" t="e">
        <v>#N/A</v>
      </c>
      <c r="Y15" s="18" t="e">
        <v>#N/A</v>
      </c>
      <c r="Z15" s="18" t="e">
        <v>#N/A</v>
      </c>
      <c r="AA15" s="18" t="e">
        <v>#N/A</v>
      </c>
      <c r="AB15" s="18" t="e">
        <v>#N/A</v>
      </c>
      <c r="AC15" s="16"/>
      <c r="AD15" s="16"/>
      <c r="AE15" s="16"/>
      <c r="AF15" s="16"/>
    </row>
    <row r="16" spans="1:32" x14ac:dyDescent="0.25">
      <c r="A16">
        <v>10</v>
      </c>
      <c r="B16">
        <v>1.8</v>
      </c>
      <c r="C16">
        <v>0.3</v>
      </c>
      <c r="D16" s="43">
        <v>47.744828404135355</v>
      </c>
      <c r="E16" s="44">
        <v>1538.4845299466165</v>
      </c>
      <c r="F16" s="19"/>
      <c r="G16" s="16">
        <v>-31</v>
      </c>
      <c r="H16" s="16">
        <v>-78</v>
      </c>
      <c r="I16" s="16">
        <v>-96</v>
      </c>
      <c r="J16" s="16">
        <v>-53</v>
      </c>
      <c r="K16" s="16">
        <v>-87</v>
      </c>
      <c r="L16" s="16"/>
      <c r="M16" s="16"/>
      <c r="N16" s="16">
        <v>-149</v>
      </c>
      <c r="O16" s="16">
        <v>-124</v>
      </c>
      <c r="P16" s="16"/>
      <c r="Q16" s="16"/>
      <c r="R16" s="17" t="e">
        <v>#N/A</v>
      </c>
      <c r="S16" s="18" t="e">
        <v>#N/A</v>
      </c>
      <c r="T16" s="16"/>
      <c r="U16" s="16">
        <v>-132</v>
      </c>
      <c r="V16" s="18" t="e">
        <v>#N/A</v>
      </c>
      <c r="W16" s="18" t="e">
        <v>#N/A</v>
      </c>
      <c r="X16" s="16">
        <v>-138</v>
      </c>
      <c r="Y16" s="16">
        <v>-156</v>
      </c>
      <c r="Z16" s="16">
        <v>-106</v>
      </c>
      <c r="AA16" s="16">
        <v>-98</v>
      </c>
      <c r="AB16" s="16">
        <v>-132</v>
      </c>
      <c r="AC16" s="16"/>
      <c r="AD16" s="16"/>
      <c r="AE16" s="16"/>
      <c r="AF16" s="16"/>
    </row>
    <row r="17" spans="1:32" x14ac:dyDescent="0.25">
      <c r="A17">
        <v>15</v>
      </c>
      <c r="B17">
        <v>1.8</v>
      </c>
      <c r="C17">
        <v>0.3</v>
      </c>
      <c r="D17" s="43">
        <v>47.744828404135355</v>
      </c>
      <c r="E17" s="44">
        <v>1777.2086719672932</v>
      </c>
      <c r="F17" s="19"/>
      <c r="G17" s="18" t="e">
        <v>#N/A</v>
      </c>
      <c r="H17" s="18" t="e">
        <v>#N/A</v>
      </c>
      <c r="I17" s="18" t="e">
        <v>#N/A</v>
      </c>
      <c r="J17" s="18" t="e">
        <v>#N/A</v>
      </c>
      <c r="K17" s="18" t="e">
        <v>#N/A</v>
      </c>
      <c r="L17" s="16"/>
      <c r="M17" s="16"/>
      <c r="N17" s="16"/>
      <c r="O17" s="18" t="e">
        <v>#N/A</v>
      </c>
      <c r="P17" s="16"/>
      <c r="Q17" s="16"/>
      <c r="R17" s="17" t="e">
        <v>#N/A</v>
      </c>
      <c r="S17" s="16">
        <v>-132</v>
      </c>
      <c r="T17" s="16"/>
      <c r="U17" s="18" t="e">
        <v>#N/A</v>
      </c>
      <c r="V17" s="18" t="e">
        <v>#N/A</v>
      </c>
      <c r="W17" s="18" t="e">
        <v>#N/A</v>
      </c>
      <c r="X17" s="16"/>
      <c r="Y17" s="16"/>
      <c r="Z17" s="18" t="e">
        <v>#N/A</v>
      </c>
      <c r="AA17" s="18" t="e">
        <v>#N/A</v>
      </c>
      <c r="AB17" s="16"/>
      <c r="AC17" s="16"/>
      <c r="AD17" s="16"/>
      <c r="AE17" s="16"/>
      <c r="AF17" s="16"/>
    </row>
    <row r="18" spans="1:32" x14ac:dyDescent="0.25">
      <c r="A18">
        <v>20</v>
      </c>
      <c r="B18">
        <v>1.8</v>
      </c>
      <c r="C18">
        <v>0.3</v>
      </c>
      <c r="D18" s="43">
        <v>47.744828404135355</v>
      </c>
      <c r="E18" s="44">
        <v>2015.9328139879699</v>
      </c>
      <c r="F18" s="19"/>
      <c r="G18" s="16">
        <v>-71</v>
      </c>
      <c r="H18" s="18" t="e">
        <v>#N/A</v>
      </c>
      <c r="I18" s="16">
        <v>-145</v>
      </c>
      <c r="J18" s="18" t="e">
        <v>#N/A</v>
      </c>
      <c r="K18" s="18" t="e">
        <v>#N/A</v>
      </c>
      <c r="L18" s="16"/>
      <c r="M18" s="16"/>
      <c r="N18" s="16"/>
      <c r="O18" s="16">
        <v>-149</v>
      </c>
      <c r="P18" s="16"/>
      <c r="Q18" s="16"/>
      <c r="R18" s="19">
        <v>-45</v>
      </c>
      <c r="S18" s="18" t="e">
        <v>#N/A</v>
      </c>
      <c r="T18" s="16"/>
      <c r="U18" s="16">
        <v>-158</v>
      </c>
      <c r="V18" s="16">
        <v>-105</v>
      </c>
      <c r="W18" s="16">
        <v>-141</v>
      </c>
      <c r="X18" s="16"/>
      <c r="Y18" s="16"/>
      <c r="Z18" s="18" t="e">
        <v>#N/A</v>
      </c>
      <c r="AA18" s="18" t="e">
        <v>#N/A</v>
      </c>
      <c r="AB18" s="16"/>
      <c r="AC18" s="16"/>
      <c r="AD18" s="16"/>
      <c r="AE18" s="16"/>
      <c r="AF18" s="16"/>
    </row>
    <row r="19" spans="1:32" x14ac:dyDescent="0.25">
      <c r="A19">
        <v>30</v>
      </c>
      <c r="B19">
        <v>1.8</v>
      </c>
      <c r="C19">
        <v>0.3</v>
      </c>
      <c r="D19" s="43">
        <v>47.744828404135355</v>
      </c>
      <c r="E19" s="44">
        <v>2493.3810980293233</v>
      </c>
      <c r="F19" s="19"/>
      <c r="G19" s="16">
        <v>-99</v>
      </c>
      <c r="H19" s="16">
        <v>-141</v>
      </c>
      <c r="I19" s="16"/>
      <c r="J19" s="16">
        <v>-96</v>
      </c>
      <c r="K19" s="16">
        <v>-113</v>
      </c>
      <c r="L19" s="16"/>
      <c r="M19" s="16"/>
      <c r="N19" s="16"/>
      <c r="O19" s="16"/>
      <c r="P19" s="16"/>
      <c r="Q19" s="16"/>
      <c r="R19" s="17" t="e">
        <v>#N/A</v>
      </c>
      <c r="S19" s="16">
        <v>-154</v>
      </c>
      <c r="T19" s="16"/>
      <c r="U19" s="16"/>
      <c r="V19" s="18" t="e">
        <v>#N/A</v>
      </c>
      <c r="W19" s="16"/>
      <c r="X19" s="16"/>
      <c r="Y19" s="16"/>
      <c r="Z19" s="18" t="e">
        <v>#N/A</v>
      </c>
      <c r="AA19" s="18" t="e">
        <v>#N/A</v>
      </c>
      <c r="AB19" s="16"/>
      <c r="AC19" s="16"/>
      <c r="AD19" s="16"/>
      <c r="AE19" s="16"/>
      <c r="AF19" s="16"/>
    </row>
    <row r="20" spans="1:32" x14ac:dyDescent="0.25">
      <c r="A20">
        <v>40</v>
      </c>
      <c r="B20">
        <v>1.8</v>
      </c>
      <c r="C20">
        <v>0.3</v>
      </c>
      <c r="D20" s="43">
        <v>47.744828404135355</v>
      </c>
      <c r="E20" s="44">
        <v>2970.8293820706767</v>
      </c>
      <c r="F20" s="19"/>
      <c r="G20" s="16">
        <v>-140</v>
      </c>
      <c r="H20" s="16"/>
      <c r="I20" s="16"/>
      <c r="J20" s="16">
        <v>-115</v>
      </c>
      <c r="K20" s="16">
        <v>-120</v>
      </c>
      <c r="L20" s="16"/>
      <c r="M20" s="16"/>
      <c r="N20" s="16"/>
      <c r="O20" s="16"/>
      <c r="P20" s="16"/>
      <c r="Q20" s="16"/>
      <c r="R20" s="19">
        <v>-111</v>
      </c>
      <c r="S20" s="16"/>
      <c r="T20" s="16"/>
      <c r="U20" s="16"/>
      <c r="V20" s="18" t="e">
        <v>#N/A</v>
      </c>
      <c r="W20" s="16"/>
      <c r="X20" s="16"/>
      <c r="Y20" s="16"/>
      <c r="Z20" s="18" t="e">
        <v>#N/A</v>
      </c>
      <c r="AA20" s="18" t="e">
        <v>#N/A</v>
      </c>
      <c r="AB20" s="16"/>
      <c r="AC20" s="16"/>
      <c r="AD20" s="16"/>
      <c r="AE20" s="16"/>
      <c r="AF20" s="16"/>
    </row>
    <row r="21" spans="1:32" x14ac:dyDescent="0.25">
      <c r="A21">
        <v>50</v>
      </c>
      <c r="B21">
        <v>1.8</v>
      </c>
      <c r="C21">
        <v>0.3</v>
      </c>
      <c r="D21" s="43">
        <v>47.744828404135355</v>
      </c>
      <c r="E21" s="44">
        <v>3448.2776661120301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 t="e">
        <v>#N/A</v>
      </c>
      <c r="S21" s="16"/>
      <c r="T21" s="16"/>
      <c r="U21" s="16"/>
      <c r="V21" s="18" t="e">
        <v>#N/A</v>
      </c>
      <c r="W21" s="16"/>
      <c r="X21" s="16"/>
      <c r="Y21" s="16"/>
      <c r="Z21" s="16">
        <v>-129</v>
      </c>
      <c r="AA21" s="16">
        <v>-131</v>
      </c>
      <c r="AB21" s="16"/>
      <c r="AC21" s="16"/>
      <c r="AD21" s="16"/>
      <c r="AE21" s="16"/>
      <c r="AF21" s="16"/>
    </row>
    <row r="22" spans="1:32" x14ac:dyDescent="0.25">
      <c r="A22">
        <v>70</v>
      </c>
      <c r="B22">
        <v>1.8</v>
      </c>
      <c r="C22">
        <v>0.3</v>
      </c>
      <c r="D22" s="43">
        <v>47.744828404135355</v>
      </c>
      <c r="E22" s="44">
        <v>4403.1742341947374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>
        <v>-130</v>
      </c>
      <c r="S22" s="16"/>
      <c r="T22" s="16"/>
      <c r="U22" s="16"/>
      <c r="V22" s="16">
        <v>-136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x14ac:dyDescent="0.25">
      <c r="D23" s="15"/>
      <c r="E23" s="16"/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9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x14ac:dyDescent="0.25">
      <c r="D24" s="15"/>
      <c r="E24" s="16"/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9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x14ac:dyDescent="0.25">
      <c r="D25" s="15"/>
      <c r="E25" s="16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9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A2B8-6462-4D88-B8CF-BACD819C61A7}">
  <dimension ref="A1:L46"/>
  <sheetViews>
    <sheetView topLeftCell="B16" zoomScale="85" zoomScaleNormal="85" workbookViewId="0">
      <selection activeCell="M16" sqref="M16"/>
    </sheetView>
  </sheetViews>
  <sheetFormatPr baseColWidth="10" defaultRowHeight="15" x14ac:dyDescent="0.25"/>
  <cols>
    <col min="2" max="2" width="11.42578125" style="1"/>
    <col min="4" max="4" width="9.28515625" style="1" customWidth="1"/>
    <col min="5" max="6" width="9.28515625" customWidth="1"/>
    <col min="7" max="7" width="11.42578125" style="2"/>
    <col min="8" max="8" width="13.5703125" style="1" customWidth="1"/>
    <col min="9" max="9" width="13.5703125" style="6" customWidth="1"/>
    <col min="10" max="11" width="13.5703125" customWidth="1"/>
    <col min="12" max="12" width="11.42578125" style="1"/>
  </cols>
  <sheetData>
    <row r="1" spans="1:12" ht="18" x14ac:dyDescent="0.35">
      <c r="B1" s="26" t="s">
        <v>102</v>
      </c>
      <c r="C1" s="11" t="s">
        <v>103</v>
      </c>
      <c r="D1" s="49" t="s">
        <v>104</v>
      </c>
      <c r="E1" s="50"/>
      <c r="F1" s="51"/>
      <c r="G1" s="36" t="s">
        <v>105</v>
      </c>
      <c r="H1" s="49" t="s">
        <v>106</v>
      </c>
      <c r="I1" s="50"/>
      <c r="J1" s="50"/>
      <c r="K1" s="50"/>
    </row>
    <row r="2" spans="1:12" s="27" customFormat="1" x14ac:dyDescent="0.25">
      <c r="B2" s="28"/>
      <c r="D2" s="28" t="s">
        <v>75</v>
      </c>
      <c r="E2" s="27" t="s">
        <v>76</v>
      </c>
      <c r="F2" s="27" t="s">
        <v>77</v>
      </c>
      <c r="G2" s="37"/>
      <c r="H2" s="10" t="s">
        <v>66</v>
      </c>
      <c r="I2" s="9" t="s">
        <v>63</v>
      </c>
      <c r="J2" s="9" t="s">
        <v>64</v>
      </c>
      <c r="K2" s="9" t="s">
        <v>65</v>
      </c>
      <c r="L2" s="10"/>
    </row>
    <row r="3" spans="1:12" x14ac:dyDescent="0.25">
      <c r="A3" t="s">
        <v>11</v>
      </c>
      <c r="B3" s="29">
        <v>1.051774567626362E-2</v>
      </c>
      <c r="C3" s="31">
        <v>42070.982705054477</v>
      </c>
      <c r="D3" s="39" t="e">
        <v>#N/A</v>
      </c>
      <c r="E3" s="33" t="e">
        <v>#N/A</v>
      </c>
      <c r="F3" s="33" t="e">
        <v>#N/A</v>
      </c>
      <c r="G3" s="5" t="e">
        <v>#N/A</v>
      </c>
      <c r="H3" s="1">
        <v>0</v>
      </c>
      <c r="I3" s="6">
        <v>0</v>
      </c>
      <c r="J3">
        <v>0</v>
      </c>
      <c r="K3">
        <v>0</v>
      </c>
    </row>
    <row r="4" spans="1:12" x14ac:dyDescent="0.25">
      <c r="B4" s="29">
        <v>2.2664969742858029E-2</v>
      </c>
      <c r="C4" s="31">
        <v>90659.878971432117</v>
      </c>
      <c r="D4" s="39" t="e">
        <v>#N/A</v>
      </c>
      <c r="E4" s="33" t="e">
        <v>#N/A</v>
      </c>
      <c r="F4" s="33" t="e">
        <v>#N/A</v>
      </c>
      <c r="G4" s="5" t="e">
        <v>#N/A</v>
      </c>
      <c r="H4" s="1">
        <v>0</v>
      </c>
      <c r="I4" s="6">
        <v>0</v>
      </c>
      <c r="J4">
        <v>0</v>
      </c>
      <c r="K4">
        <v>0</v>
      </c>
    </row>
    <row r="5" spans="1:12" x14ac:dyDescent="0.25">
      <c r="B5" s="29">
        <v>4.0600036042627866E-2</v>
      </c>
      <c r="C5" s="31">
        <v>162400.14417051146</v>
      </c>
      <c r="D5" s="39">
        <f>[2]Data!$Q$3</f>
        <v>1.2473869612252249</v>
      </c>
      <c r="E5" s="33">
        <f>[2]Data!$Q$4</f>
        <v>1.7669420839942327</v>
      </c>
      <c r="F5" s="33">
        <f>[2]Data!$Q$5</f>
        <v>1.6965150818615553</v>
      </c>
      <c r="G5" s="5">
        <f>[2]Data!$BD$5</f>
        <v>77.568893039625948</v>
      </c>
      <c r="H5" s="1">
        <v>0</v>
      </c>
      <c r="I5" s="6">
        <v>0</v>
      </c>
      <c r="J5">
        <v>0</v>
      </c>
      <c r="K5">
        <v>0</v>
      </c>
    </row>
    <row r="6" spans="1:12" x14ac:dyDescent="0.25">
      <c r="B6" s="29">
        <v>4.7617387308287448E-2</v>
      </c>
      <c r="C6" s="31">
        <v>190469.5492331498</v>
      </c>
      <c r="D6" s="39">
        <f>[2]Data!$Q$7</f>
        <v>1.3246474952714415</v>
      </c>
      <c r="E6" s="33">
        <f>[2]Data!$Q$8</f>
        <v>2.002135788871227</v>
      </c>
      <c r="F6" s="33">
        <f>[2]Data!$Q$9</f>
        <v>1.6844121195735613</v>
      </c>
      <c r="G6" s="5">
        <f>[2]Data!$BD$9</f>
        <v>92.832552301684288</v>
      </c>
      <c r="H6" s="1">
        <v>0</v>
      </c>
      <c r="I6" s="6">
        <v>2</v>
      </c>
      <c r="J6">
        <v>2</v>
      </c>
      <c r="K6">
        <v>0</v>
      </c>
    </row>
    <row r="7" spans="1:12" x14ac:dyDescent="0.25">
      <c r="B7" s="29">
        <v>6.3960353541682544E-2</v>
      </c>
      <c r="C7" s="31">
        <v>255841.41416673019</v>
      </c>
      <c r="D7" s="39">
        <f>[2]Data!$Q$11</f>
        <v>1.7970880705744963</v>
      </c>
      <c r="E7" s="33">
        <f>[2]Data!$Q$12</f>
        <v>2.3920292300059169</v>
      </c>
      <c r="F7" s="33">
        <f>[2]Data!$Q$13</f>
        <v>1.8820144953113138</v>
      </c>
      <c r="G7" s="5">
        <f>[2]Data!$BD$13</f>
        <v>112.55559813824154</v>
      </c>
      <c r="H7" s="1">
        <v>2</v>
      </c>
      <c r="I7" s="6">
        <v>3</v>
      </c>
      <c r="J7">
        <v>4</v>
      </c>
      <c r="K7">
        <v>0</v>
      </c>
    </row>
    <row r="8" spans="1:12" x14ac:dyDescent="0.25">
      <c r="B8" s="29">
        <v>8.6549753593507583E-2</v>
      </c>
      <c r="C8" s="31">
        <v>346199.01437403035</v>
      </c>
      <c r="D8" s="39">
        <f>[2]Data!$Q$15</f>
        <v>2.1129779631133525</v>
      </c>
      <c r="E8" s="33">
        <f>[2]Data!$Q$16</f>
        <v>2.7854569588605331</v>
      </c>
      <c r="F8" s="33">
        <f>[2]Data!$Q$17</f>
        <v>2.3263600911890681</v>
      </c>
      <c r="G8" s="5">
        <f>[2]Data!$BD$17</f>
        <v>125.02510998569957</v>
      </c>
      <c r="H8" s="1">
        <v>2</v>
      </c>
      <c r="I8" s="6">
        <v>5</v>
      </c>
      <c r="J8">
        <v>7</v>
      </c>
      <c r="K8">
        <v>0</v>
      </c>
    </row>
    <row r="9" spans="1:12" x14ac:dyDescent="0.25">
      <c r="B9" s="29">
        <v>0.10738561442994835</v>
      </c>
      <c r="C9" s="31">
        <v>429542.45771979337</v>
      </c>
      <c r="D9" s="39">
        <f>[2]Data!$Q$19</f>
        <v>2.3675392702764442</v>
      </c>
      <c r="E9" s="33">
        <f>[2]Data!$Q$20</f>
        <v>3.0200233528818474</v>
      </c>
      <c r="F9" s="33">
        <f>[2]Data!$Q$21</f>
        <v>2.6157526453219475</v>
      </c>
      <c r="G9" s="5">
        <f>[2]Data!$BD$21</f>
        <v>136.89583217048263</v>
      </c>
      <c r="H9" s="1">
        <v>2</v>
      </c>
      <c r="I9" s="6">
        <v>9</v>
      </c>
      <c r="J9">
        <v>10</v>
      </c>
      <c r="K9">
        <v>2</v>
      </c>
    </row>
    <row r="10" spans="1:12" x14ac:dyDescent="0.25">
      <c r="B10" s="29">
        <v>0.13853157359888774</v>
      </c>
      <c r="C10" s="31">
        <v>554126.29439555097</v>
      </c>
      <c r="D10" s="39">
        <f>[2]Data!$Q$23</f>
        <v>2.6303204298287097</v>
      </c>
      <c r="E10" s="33">
        <f>[2]Data!$Q$24</f>
        <v>3.1233609997789271</v>
      </c>
      <c r="F10" s="33">
        <f>[2]Data!$Q$25</f>
        <v>2.6068991619129385</v>
      </c>
      <c r="G10" s="5">
        <f>[2]Data!$BD$25</f>
        <v>187.72974618849938</v>
      </c>
      <c r="H10" s="1">
        <v>3</v>
      </c>
      <c r="I10" s="6">
        <v>9</v>
      </c>
      <c r="J10">
        <v>12</v>
      </c>
      <c r="K10">
        <v>3</v>
      </c>
    </row>
    <row r="11" spans="1:12" s="27" customFormat="1" x14ac:dyDescent="0.25">
      <c r="B11" s="30">
        <v>0.18018597468432182</v>
      </c>
      <c r="C11" s="32">
        <v>720743.89873728727</v>
      </c>
      <c r="D11" s="40">
        <f>[2]Data!$Q$27</f>
        <v>2.9484467083775434</v>
      </c>
      <c r="E11" s="34">
        <f>[2]Data!$Q$28</f>
        <v>3.6701717390532429</v>
      </c>
      <c r="F11" s="34">
        <f>[2]Data!$Q$29</f>
        <v>3.0556477306336354</v>
      </c>
      <c r="G11" s="38">
        <f>[2]Data!$BD$29</f>
        <v>218.31303675861432</v>
      </c>
      <c r="H11" s="28">
        <v>6</v>
      </c>
      <c r="I11" s="27">
        <v>9</v>
      </c>
      <c r="J11" s="27">
        <v>19</v>
      </c>
      <c r="K11" s="27">
        <v>10</v>
      </c>
      <c r="L11" s="28"/>
    </row>
    <row r="12" spans="1:12" x14ac:dyDescent="0.25">
      <c r="A12" t="s">
        <v>12</v>
      </c>
      <c r="B12" s="29">
        <v>1.0959413679587761E-2</v>
      </c>
      <c r="C12" s="31">
        <v>43837.654718351041</v>
      </c>
      <c r="D12" s="39" t="e">
        <v>#N/A</v>
      </c>
      <c r="E12" s="33" t="e">
        <v>#N/A</v>
      </c>
      <c r="F12" s="33" t="e">
        <v>#N/A</v>
      </c>
      <c r="G12" s="5" t="e">
        <v>#N/A</v>
      </c>
      <c r="H12" s="1">
        <v>0</v>
      </c>
      <c r="I12" s="6">
        <v>3</v>
      </c>
      <c r="J12">
        <v>3</v>
      </c>
      <c r="K12">
        <v>1.5</v>
      </c>
    </row>
    <row r="13" spans="1:12" x14ac:dyDescent="0.25">
      <c r="B13" s="29">
        <v>2.679389148466875E-2</v>
      </c>
      <c r="C13" s="31">
        <v>107175.565938675</v>
      </c>
      <c r="D13" s="39" t="e">
        <v>#N/A</v>
      </c>
      <c r="E13" s="33" t="e">
        <v>#N/A</v>
      </c>
      <c r="F13" s="33" t="e">
        <v>#N/A</v>
      </c>
      <c r="G13" s="5" t="e">
        <v>#N/A</v>
      </c>
      <c r="H13" s="1">
        <v>0</v>
      </c>
      <c r="I13" s="6">
        <v>5</v>
      </c>
      <c r="J13">
        <v>7</v>
      </c>
      <c r="K13">
        <v>1.5</v>
      </c>
    </row>
    <row r="14" spans="1:12" x14ac:dyDescent="0.25">
      <c r="B14" s="29">
        <v>4.4981640071611088E-2</v>
      </c>
      <c r="C14" s="31">
        <v>179926.56028644435</v>
      </c>
      <c r="D14" s="39">
        <f>[2]Data!$Q$65</f>
        <v>1.6259946640585263</v>
      </c>
      <c r="E14" s="33" t="e">
        <v>#N/A</v>
      </c>
      <c r="F14" s="33">
        <f>[2]Data!$Q$67</f>
        <v>1.1876144183899857</v>
      </c>
      <c r="G14" s="5">
        <f>[2]Data!$BD$67</f>
        <v>110.62963728011684</v>
      </c>
      <c r="H14" s="1">
        <v>0</v>
      </c>
      <c r="I14" s="6">
        <v>8</v>
      </c>
      <c r="J14">
        <v>15</v>
      </c>
      <c r="K14">
        <v>3</v>
      </c>
    </row>
    <row r="15" spans="1:12" x14ac:dyDescent="0.25">
      <c r="B15" s="29">
        <v>5.9221457424215779E-2</v>
      </c>
      <c r="C15" s="31">
        <v>236885.8296968631</v>
      </c>
      <c r="D15" s="39">
        <f>[2]Data!$Q$69</f>
        <v>1.0674184736714594</v>
      </c>
      <c r="E15" s="33">
        <f>[2]Data!$Q$70</f>
        <v>1.8779263676336464</v>
      </c>
      <c r="F15" s="33">
        <f>[2]Data!$Q$71</f>
        <v>1.6341727974551894</v>
      </c>
      <c r="G15" s="5">
        <f>[2]Data!$BD$71</f>
        <v>125.23810098462722</v>
      </c>
      <c r="H15" s="1">
        <v>0</v>
      </c>
      <c r="I15" s="6">
        <v>10</v>
      </c>
      <c r="J15">
        <v>20</v>
      </c>
      <c r="K15">
        <v>5</v>
      </c>
    </row>
    <row r="16" spans="1:12" x14ac:dyDescent="0.25">
      <c r="B16" s="29">
        <v>8.4047659246489423E-2</v>
      </c>
      <c r="C16" s="31">
        <v>336190.63698595768</v>
      </c>
      <c r="D16" s="39" t="e">
        <v>#N/A</v>
      </c>
      <c r="E16" s="33">
        <f>[2]Data!$Q$73</f>
        <v>2.1202538758536296</v>
      </c>
      <c r="F16" s="33">
        <f>[2]Data!$Q$74</f>
        <v>1.9713347604633906</v>
      </c>
      <c r="G16" s="5" t="e">
        <v>#N/A</v>
      </c>
      <c r="H16" s="1">
        <v>0</v>
      </c>
      <c r="I16" s="6">
        <v>15</v>
      </c>
      <c r="J16">
        <v>28</v>
      </c>
      <c r="K16">
        <v>6</v>
      </c>
    </row>
    <row r="17" spans="1:12" s="27" customFormat="1" x14ac:dyDescent="0.25">
      <c r="B17" s="30">
        <v>0.1021369302923857</v>
      </c>
      <c r="C17" s="32">
        <v>408547.72116954281</v>
      </c>
      <c r="D17" s="40" t="e">
        <v>#N/A</v>
      </c>
      <c r="E17" s="34">
        <f>[2]Data!$Q$76</f>
        <v>2.5044095216226379</v>
      </c>
      <c r="F17" s="34">
        <f>[2]Data!$Q$77</f>
        <v>2.4080848170817295</v>
      </c>
      <c r="G17" s="38" t="e">
        <v>#N/A</v>
      </c>
      <c r="H17" s="28">
        <v>0</v>
      </c>
      <c r="I17" s="27">
        <v>20</v>
      </c>
      <c r="J17" s="27">
        <v>68</v>
      </c>
      <c r="K17" s="27">
        <v>9</v>
      </c>
      <c r="L17" s="28"/>
    </row>
    <row r="18" spans="1:12" x14ac:dyDescent="0.25">
      <c r="A18" t="s">
        <v>13</v>
      </c>
      <c r="B18" s="29">
        <v>1.2464723224712915E-2</v>
      </c>
      <c r="C18" s="31">
        <v>49858.892898851664</v>
      </c>
      <c r="D18" s="39" t="e">
        <v>#N/A</v>
      </c>
      <c r="E18" s="33" t="e">
        <v>#N/A</v>
      </c>
      <c r="F18" s="33" t="e">
        <v>#N/A</v>
      </c>
      <c r="G18" s="5" t="e">
        <v>#N/A</v>
      </c>
      <c r="H18" s="1">
        <v>0</v>
      </c>
      <c r="I18" s="6">
        <v>10</v>
      </c>
      <c r="J18">
        <v>2</v>
      </c>
      <c r="K18">
        <v>8</v>
      </c>
    </row>
    <row r="19" spans="1:12" x14ac:dyDescent="0.25">
      <c r="B19" s="29">
        <v>2.3008288874151774E-2</v>
      </c>
      <c r="C19" s="31">
        <v>92033.155496607098</v>
      </c>
      <c r="D19" s="39" t="e">
        <v>#N/A</v>
      </c>
      <c r="E19" s="33" t="e">
        <v>#N/A</v>
      </c>
      <c r="F19" s="33" t="e">
        <v>#N/A</v>
      </c>
      <c r="G19" s="5" t="e">
        <v>#N/A</v>
      </c>
      <c r="H19" s="1">
        <v>0</v>
      </c>
      <c r="I19" s="6">
        <v>17</v>
      </c>
      <c r="J19">
        <v>8</v>
      </c>
      <c r="K19">
        <v>8</v>
      </c>
    </row>
    <row r="20" spans="1:12" x14ac:dyDescent="0.25">
      <c r="B20" s="29">
        <v>4.5040493606009882E-2</v>
      </c>
      <c r="C20" s="31">
        <v>180161.97442403954</v>
      </c>
      <c r="D20" s="39">
        <f>[2]Data!$Q$35</f>
        <v>2.1226587705306534</v>
      </c>
      <c r="E20" s="33">
        <f>[2]Data!$Q$36</f>
        <v>1.8125839951882055</v>
      </c>
      <c r="F20" s="33">
        <f>[2]Data!$Q$37</f>
        <v>1.0772113913959327</v>
      </c>
      <c r="G20" s="5">
        <f>[2]Data!$BD$37</f>
        <v>119.4269079622476</v>
      </c>
      <c r="H20" s="1">
        <v>0</v>
      </c>
      <c r="I20" s="6">
        <v>30</v>
      </c>
      <c r="J20">
        <v>12</v>
      </c>
      <c r="K20">
        <v>17</v>
      </c>
    </row>
    <row r="21" spans="1:12" x14ac:dyDescent="0.25">
      <c r="B21" s="29">
        <v>5.7065226195381138E-2</v>
      </c>
      <c r="C21" s="31">
        <v>228260.90478152456</v>
      </c>
      <c r="D21" s="39">
        <f>[2]Data!$Q$39</f>
        <v>1.9031024902182927</v>
      </c>
      <c r="E21" s="33">
        <f>[2]Data!$Q$40</f>
        <v>2.0226726784235578</v>
      </c>
      <c r="F21" s="33">
        <f>[2]Data!$Q$41</f>
        <v>1.2877775375305194</v>
      </c>
      <c r="G21" s="5">
        <f>[2]Data!$BD$41</f>
        <v>133.47894887993135</v>
      </c>
      <c r="H21" s="1">
        <v>0</v>
      </c>
      <c r="I21" s="6">
        <v>35</v>
      </c>
      <c r="J21">
        <v>18</v>
      </c>
      <c r="K21">
        <v>20</v>
      </c>
    </row>
    <row r="22" spans="1:12" x14ac:dyDescent="0.25">
      <c r="B22" s="29">
        <v>7.6264633991266428E-2</v>
      </c>
      <c r="C22" s="31">
        <v>305058.5359650657</v>
      </c>
      <c r="D22" s="39">
        <f>[2]Data!$Q$43</f>
        <v>1.8741745880950502</v>
      </c>
      <c r="E22" s="33">
        <f>[2]Data!$Q$44</f>
        <v>2.3483162589617859</v>
      </c>
      <c r="F22" s="33">
        <f>[2]Data!$Q$45</f>
        <v>1.690368533656939</v>
      </c>
      <c r="G22" s="5">
        <f>[2]Data!$BD$45</f>
        <v>148.05190097929471</v>
      </c>
      <c r="H22" s="1">
        <v>0</v>
      </c>
      <c r="I22" s="6">
        <v>35</v>
      </c>
      <c r="J22">
        <v>30</v>
      </c>
      <c r="K22">
        <v>30</v>
      </c>
    </row>
    <row r="23" spans="1:12" x14ac:dyDescent="0.25">
      <c r="B23" s="29">
        <v>9.4161579267759046E-2</v>
      </c>
      <c r="C23" s="31">
        <v>376646.3170710362</v>
      </c>
      <c r="D23" s="39">
        <f>[2]Data!$Q$47</f>
        <v>2.0981490262999229</v>
      </c>
      <c r="E23" s="33">
        <f>[2]Data!$Q$48</f>
        <v>2.4669336541366804</v>
      </c>
      <c r="F23" s="33">
        <f>[2]Data!$Q$49</f>
        <v>1.8830432674160786</v>
      </c>
      <c r="G23" s="5">
        <f>[2]Data!$BD$49</f>
        <v>167.12117349417943</v>
      </c>
      <c r="H23" s="1">
        <v>0</v>
      </c>
      <c r="I23" s="6">
        <v>40</v>
      </c>
      <c r="J23">
        <v>30</v>
      </c>
      <c r="K23">
        <v>33</v>
      </c>
    </row>
    <row r="24" spans="1:12" x14ac:dyDescent="0.25">
      <c r="B24" s="29">
        <v>0.11993311271636702</v>
      </c>
      <c r="C24" s="31">
        <v>479732.45086546807</v>
      </c>
      <c r="D24" s="39">
        <f>[2]Data!$Q$51</f>
        <v>2.2578965483113698</v>
      </c>
      <c r="E24" s="33">
        <f>[2]Data!$Q$52</f>
        <v>2.761101431750661</v>
      </c>
      <c r="F24" s="33">
        <f>[2]Data!$Q$53</f>
        <v>2.1641233335273431</v>
      </c>
      <c r="G24" s="5">
        <f>[2]Data!$BD$53</f>
        <v>191.6136409972292</v>
      </c>
      <c r="H24" s="1">
        <v>0</v>
      </c>
      <c r="I24" s="6">
        <v>40</v>
      </c>
      <c r="J24">
        <v>30</v>
      </c>
      <c r="K24">
        <v>33</v>
      </c>
    </row>
    <row r="25" spans="1:12" x14ac:dyDescent="0.25">
      <c r="B25" s="29">
        <v>0.149329822204991</v>
      </c>
      <c r="C25" s="31">
        <v>597319.28881996404</v>
      </c>
      <c r="D25" s="39">
        <f>[2]Data!$Q$55</f>
        <v>2.3483953989084356</v>
      </c>
      <c r="E25" s="33">
        <f>[2]Data!$Q$56</f>
        <v>3.168365806137361</v>
      </c>
      <c r="F25" s="33">
        <f>[2]Data!$Q$57</f>
        <v>2.2873553495680419</v>
      </c>
      <c r="G25" s="5">
        <f>[2]Data!$BD$57</f>
        <v>243.60854951272313</v>
      </c>
      <c r="H25" s="1">
        <v>1</v>
      </c>
      <c r="I25" s="6">
        <v>40</v>
      </c>
      <c r="J25">
        <v>33</v>
      </c>
      <c r="K25">
        <v>35</v>
      </c>
    </row>
    <row r="26" spans="1:12" s="27" customFormat="1" x14ac:dyDescent="0.25">
      <c r="B26" s="30">
        <v>0.21467346549780458</v>
      </c>
      <c r="C26" s="32">
        <v>858693.86199121829</v>
      </c>
      <c r="D26" s="40">
        <f>[2]Data!$Q$59</f>
        <v>2.4301365341947165</v>
      </c>
      <c r="E26" s="34">
        <f>[2]Data!$Q$60</f>
        <v>3.8547569084964408</v>
      </c>
      <c r="F26" s="34" t="e">
        <v>#N/A</v>
      </c>
      <c r="G26" s="38" t="e">
        <v>#N/A</v>
      </c>
      <c r="H26" s="28">
        <v>2</v>
      </c>
      <c r="I26" s="27">
        <v>65</v>
      </c>
      <c r="J26" s="27">
        <v>75</v>
      </c>
      <c r="K26" s="27">
        <v>70</v>
      </c>
      <c r="L26" s="28"/>
    </row>
    <row r="27" spans="1:12" x14ac:dyDescent="0.25">
      <c r="A27" t="s">
        <v>14</v>
      </c>
      <c r="B27" s="29">
        <v>5.2823161089443245E-3</v>
      </c>
      <c r="C27" s="31">
        <v>21129.264435777299</v>
      </c>
      <c r="D27" s="39" t="e">
        <v>#N/A</v>
      </c>
      <c r="E27" s="33" t="e">
        <v>#N/A</v>
      </c>
      <c r="F27" s="33" t="e">
        <v>#N/A</v>
      </c>
      <c r="G27" s="5" t="e">
        <v>#N/A</v>
      </c>
      <c r="H27" s="1">
        <v>0</v>
      </c>
      <c r="I27" s="6">
        <v>3</v>
      </c>
      <c r="J27">
        <v>2</v>
      </c>
      <c r="K27">
        <v>0</v>
      </c>
    </row>
    <row r="28" spans="1:12" x14ac:dyDescent="0.25">
      <c r="B28" s="29">
        <v>1.9928212194627586E-2</v>
      </c>
      <c r="C28" s="31">
        <v>79712.848778510335</v>
      </c>
      <c r="D28" s="39" t="e">
        <v>#N/A</v>
      </c>
      <c r="E28" s="33" t="e">
        <v>#N/A</v>
      </c>
      <c r="F28" s="33" t="e">
        <v>#N/A</v>
      </c>
      <c r="G28" s="5" t="e">
        <v>#N/A</v>
      </c>
      <c r="H28" s="1">
        <v>0</v>
      </c>
      <c r="I28" s="6">
        <v>5</v>
      </c>
      <c r="J28">
        <v>7</v>
      </c>
      <c r="K28">
        <v>3</v>
      </c>
    </row>
    <row r="29" spans="1:12" x14ac:dyDescent="0.25">
      <c r="B29" s="29">
        <v>4.0416232212912261E-2</v>
      </c>
      <c r="C29" s="31">
        <v>161664.92885164905</v>
      </c>
      <c r="D29" s="39">
        <f>[2]Data!$Q$83</f>
        <v>1.2826838569892498</v>
      </c>
      <c r="E29" s="33">
        <f>[2]Data!$Q$84</f>
        <v>1.5720674942629673</v>
      </c>
      <c r="F29" s="33">
        <f>[2]Data!$Q$85</f>
        <v>1.3853339642404527</v>
      </c>
      <c r="G29" s="5">
        <f>[2]Data!$BD$85</f>
        <v>91.187496620012183</v>
      </c>
      <c r="H29" s="1">
        <v>0</v>
      </c>
      <c r="I29" s="6">
        <v>5</v>
      </c>
      <c r="J29">
        <v>12</v>
      </c>
      <c r="K29">
        <v>9.5</v>
      </c>
    </row>
    <row r="30" spans="1:12" x14ac:dyDescent="0.25">
      <c r="B30" s="29">
        <v>5.1717257569485753E-2</v>
      </c>
      <c r="C30" s="31">
        <v>206869.03027794301</v>
      </c>
      <c r="D30" s="39">
        <f>[2]Data!$Q$87</f>
        <v>1.4475605524942858</v>
      </c>
      <c r="E30" s="33">
        <f>[2]Data!$Q$88</f>
        <v>2.0244130642688507</v>
      </c>
      <c r="F30" s="33">
        <f>[2]Data!$Q$89</f>
        <v>1.1308802810059564</v>
      </c>
      <c r="G30" s="5">
        <f>[2]Data!$BD$89</f>
        <v>134.50125634795262</v>
      </c>
      <c r="H30" s="1">
        <v>0</v>
      </c>
      <c r="I30" s="6">
        <v>15</v>
      </c>
      <c r="J30">
        <v>18</v>
      </c>
      <c r="K30">
        <v>12</v>
      </c>
    </row>
    <row r="31" spans="1:12" x14ac:dyDescent="0.25">
      <c r="B31" s="29">
        <v>7.8773175287707428E-2</v>
      </c>
      <c r="C31" s="31">
        <v>315092.70115082973</v>
      </c>
      <c r="D31" s="39">
        <f>[2]Data!$Q$91</f>
        <v>1.436808172955139</v>
      </c>
      <c r="E31" s="33">
        <f>[2]Data!$Q$92</f>
        <v>2.0024948955433293</v>
      </c>
      <c r="F31" s="33">
        <f>[2]Data!$Q$93</f>
        <v>1.6947954534089349</v>
      </c>
      <c r="G31" s="5">
        <f>[2]Data!$BD$93</f>
        <v>150.07980067693686</v>
      </c>
      <c r="H31" s="1">
        <v>0</v>
      </c>
      <c r="I31" s="6">
        <v>16</v>
      </c>
      <c r="J31">
        <v>19</v>
      </c>
      <c r="K31">
        <v>22</v>
      </c>
    </row>
    <row r="32" spans="1:12" s="27" customFormat="1" x14ac:dyDescent="0.25">
      <c r="B32" s="30">
        <v>9.7641063433779013E-2</v>
      </c>
      <c r="C32" s="32">
        <v>390564.25373511604</v>
      </c>
      <c r="D32" s="40">
        <f>[2]Data!$Q$95</f>
        <v>1.8345744797737817</v>
      </c>
      <c r="E32" s="34">
        <f>[2]Data!$Q$96</f>
        <v>2.4285194372589749</v>
      </c>
      <c r="F32" s="34" t="e">
        <v>#N/A</v>
      </c>
      <c r="G32" s="38" t="e">
        <v>#N/A</v>
      </c>
      <c r="H32" s="28">
        <v>0</v>
      </c>
      <c r="I32" s="27">
        <v>17</v>
      </c>
      <c r="J32" s="27">
        <v>23</v>
      </c>
      <c r="K32" s="27">
        <v>25</v>
      </c>
      <c r="L32" s="28"/>
    </row>
    <row r="33" spans="1:12" x14ac:dyDescent="0.25">
      <c r="A33" t="s">
        <v>15</v>
      </c>
      <c r="B33" s="29">
        <v>3.8565872093678181E-3</v>
      </c>
      <c r="C33" s="31">
        <v>15426.348837471272</v>
      </c>
      <c r="D33" s="39" t="e">
        <v>#N/A</v>
      </c>
      <c r="E33" s="33" t="e">
        <v>#N/A</v>
      </c>
      <c r="F33" s="33" t="e">
        <v>#N/A</v>
      </c>
      <c r="G33" s="5" t="e">
        <v>#N/A</v>
      </c>
      <c r="H33" s="1">
        <v>0</v>
      </c>
      <c r="I33" s="6">
        <v>3</v>
      </c>
      <c r="J33">
        <v>7</v>
      </c>
      <c r="K33">
        <v>4</v>
      </c>
    </row>
    <row r="34" spans="1:12" x14ac:dyDescent="0.25">
      <c r="B34" s="29">
        <v>1.2536896552922824E-2</v>
      </c>
      <c r="C34" s="31">
        <v>50147.586211691298</v>
      </c>
      <c r="D34" s="39" t="e">
        <v>#N/A</v>
      </c>
      <c r="E34" s="33" t="e">
        <v>#N/A</v>
      </c>
      <c r="F34" s="33" t="e">
        <v>#N/A</v>
      </c>
      <c r="G34" s="5" t="e">
        <v>#N/A</v>
      </c>
      <c r="H34" s="1">
        <v>1</v>
      </c>
      <c r="I34" s="6">
        <v>7</v>
      </c>
      <c r="J34">
        <v>13</v>
      </c>
      <c r="K34">
        <v>8</v>
      </c>
    </row>
    <row r="35" spans="1:12" x14ac:dyDescent="0.25">
      <c r="B35" s="29">
        <v>2.8944632176859175E-2</v>
      </c>
      <c r="C35" s="31">
        <v>115778.52870743669</v>
      </c>
      <c r="D35" s="39">
        <f>[2]Data!$Q$102</f>
        <v>0.91792590430944709</v>
      </c>
      <c r="E35" s="33">
        <f>[2]Data!$Q$103</f>
        <v>1.4037706135987602</v>
      </c>
      <c r="F35" s="33">
        <f>[2]Data!$Q$104</f>
        <v>1.2787594613478934</v>
      </c>
      <c r="G35" s="5">
        <f>[2]Data!$BD$104</f>
        <v>75.974145397913034</v>
      </c>
      <c r="H35" s="1">
        <v>2</v>
      </c>
      <c r="I35" s="6">
        <v>25</v>
      </c>
      <c r="J35">
        <v>50</v>
      </c>
      <c r="K35">
        <v>35</v>
      </c>
    </row>
    <row r="36" spans="1:12" x14ac:dyDescent="0.25">
      <c r="B36" s="29">
        <v>3.692844028753188E-2</v>
      </c>
      <c r="C36" s="31">
        <v>147713.76115012751</v>
      </c>
      <c r="D36" s="39">
        <f>[2]Data!$Q$106</f>
        <v>1.0626559067544243</v>
      </c>
      <c r="E36" s="33">
        <f>[2]Data!$Q$107</f>
        <v>1.1599106398256216</v>
      </c>
      <c r="F36" s="33">
        <f>[2]Data!$Q$108</f>
        <v>0.93425692534490312</v>
      </c>
      <c r="G36" s="5">
        <f>[2]Data!$BD$108</f>
        <v>113.546434808627</v>
      </c>
      <c r="H36" s="1">
        <v>2</v>
      </c>
      <c r="I36" s="6">
        <v>55</v>
      </c>
      <c r="J36">
        <v>65</v>
      </c>
      <c r="K36">
        <v>55</v>
      </c>
    </row>
    <row r="37" spans="1:12" x14ac:dyDescent="0.25">
      <c r="B37" s="29">
        <v>5.5764083341875742E-2</v>
      </c>
      <c r="C37" s="31">
        <v>223056.33336750296</v>
      </c>
      <c r="D37" s="39">
        <f>[2]Data!$Q$110</f>
        <v>2.2693932276436777</v>
      </c>
      <c r="E37" s="33">
        <f>[2]Data!$Q$111</f>
        <v>1.3004867859077887</v>
      </c>
      <c r="F37" s="33">
        <f>[2]Data!$Q$112</f>
        <v>1.1910276223963845</v>
      </c>
      <c r="G37" s="5">
        <f>[2]Data!$BD$112</f>
        <v>144.13853097993396</v>
      </c>
      <c r="H37" s="1">
        <v>3</v>
      </c>
      <c r="I37" s="6">
        <v>70</v>
      </c>
      <c r="J37">
        <v>75</v>
      </c>
      <c r="K37">
        <v>63</v>
      </c>
    </row>
    <row r="38" spans="1:12" x14ac:dyDescent="0.25">
      <c r="B38" s="29">
        <v>7.2063665877969529E-2</v>
      </c>
      <c r="C38" s="31">
        <v>288254.66351187811</v>
      </c>
      <c r="D38" s="39">
        <f>[2]Data!$Q$114</f>
        <v>2.3515286058705187</v>
      </c>
      <c r="E38" s="33">
        <f>[2]Data!$Q$115</f>
        <v>1.4389079913557057</v>
      </c>
      <c r="F38" s="33">
        <f>[2]Data!$Q$116</f>
        <v>1.2656235861196508</v>
      </c>
      <c r="G38" s="5">
        <f>[2]Data!$BD$116</f>
        <v>176.17431017501082</v>
      </c>
      <c r="H38" s="1">
        <v>4</v>
      </c>
      <c r="I38" s="6">
        <v>85</v>
      </c>
      <c r="J38">
        <v>85</v>
      </c>
      <c r="K38">
        <v>75</v>
      </c>
    </row>
    <row r="39" spans="1:12" x14ac:dyDescent="0.25">
      <c r="B39" s="29">
        <v>9.1617800328884405E-2</v>
      </c>
      <c r="C39" s="31">
        <v>366471.20131553762</v>
      </c>
      <c r="D39" s="39">
        <f>[2]Data!$Q$118</f>
        <v>2.4368072750177205</v>
      </c>
      <c r="E39" s="33">
        <f>[2]Data!$Q$119</f>
        <v>1.7595988880640907</v>
      </c>
      <c r="F39" s="33">
        <f>[2]Data!$Q$120</f>
        <v>1.5102264820292406</v>
      </c>
      <c r="G39" s="5">
        <f>[2]Data!$BD$120</f>
        <v>193.88413861507297</v>
      </c>
      <c r="H39" s="1">
        <v>6</v>
      </c>
      <c r="I39" s="6">
        <v>90</v>
      </c>
      <c r="J39">
        <v>90</v>
      </c>
      <c r="K39">
        <v>83</v>
      </c>
    </row>
    <row r="40" spans="1:12" s="27" customFormat="1" x14ac:dyDescent="0.25">
      <c r="B40" s="30">
        <v>0.11433080617562333</v>
      </c>
      <c r="C40" s="32">
        <v>457323.22470249329</v>
      </c>
      <c r="D40" s="40">
        <f>[2]Data!$Q$122</f>
        <v>2.365340035007462</v>
      </c>
      <c r="E40" s="34" t="e">
        <v>#N/A</v>
      </c>
      <c r="F40" s="34">
        <f>[2]Data!$Q$123</f>
        <v>1.6507207557024348</v>
      </c>
      <c r="G40" s="38">
        <f>[2]Data!$BD$123</f>
        <v>220.73800962072872</v>
      </c>
      <c r="H40" s="28">
        <v>6</v>
      </c>
      <c r="I40" s="27">
        <v>90</v>
      </c>
      <c r="J40" s="27">
        <v>90</v>
      </c>
      <c r="K40" s="27">
        <v>90</v>
      </c>
      <c r="L40" s="28"/>
    </row>
    <row r="41" spans="1:12" x14ac:dyDescent="0.25">
      <c r="A41" t="s">
        <v>22</v>
      </c>
      <c r="B41" s="29">
        <v>4.0000000000000001E-3</v>
      </c>
      <c r="C41" s="31">
        <v>17043.226868528389</v>
      </c>
      <c r="D41" s="39" t="e">
        <v>#N/A</v>
      </c>
      <c r="E41" s="33" t="e">
        <v>#N/A</v>
      </c>
      <c r="F41" s="33" t="e">
        <v>#N/A</v>
      </c>
      <c r="G41" s="5" t="e">
        <v>#N/A</v>
      </c>
      <c r="H41" s="1">
        <v>0</v>
      </c>
      <c r="I41" s="6">
        <v>5</v>
      </c>
      <c r="J41">
        <v>7</v>
      </c>
      <c r="K41">
        <v>7</v>
      </c>
    </row>
    <row r="42" spans="1:12" x14ac:dyDescent="0.25">
      <c r="B42" s="29">
        <v>8.9999999999999993E-3</v>
      </c>
      <c r="C42" s="31">
        <v>37324.666842077175</v>
      </c>
      <c r="D42" s="39" t="e">
        <v>#N/A</v>
      </c>
      <c r="E42" s="33" t="e">
        <v>#N/A</v>
      </c>
      <c r="F42" s="33" t="e">
        <v>#N/A</v>
      </c>
      <c r="G42" s="5" t="e">
        <v>#N/A</v>
      </c>
      <c r="H42" s="1">
        <v>0</v>
      </c>
      <c r="I42" s="6">
        <v>17</v>
      </c>
      <c r="J42">
        <v>55</v>
      </c>
      <c r="K42">
        <v>75</v>
      </c>
    </row>
    <row r="43" spans="1:12" x14ac:dyDescent="0.25">
      <c r="B43" s="29"/>
      <c r="C43" s="31"/>
      <c r="D43" s="35"/>
      <c r="E43" s="31"/>
    </row>
    <row r="44" spans="1:12" x14ac:dyDescent="0.25">
      <c r="B44" s="29"/>
    </row>
    <row r="45" spans="1:12" x14ac:dyDescent="0.25">
      <c r="B45" s="29" t="s">
        <v>68</v>
      </c>
    </row>
    <row r="46" spans="1:12" x14ac:dyDescent="0.25">
      <c r="B46" s="29" t="s">
        <v>67</v>
      </c>
    </row>
  </sheetData>
  <mergeCells count="2">
    <mergeCell ref="H1:K1"/>
    <mergeCell ref="D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ReadMe</vt:lpstr>
      <vt:lpstr>RootAnalyses</vt:lpstr>
      <vt:lpstr>VegetationCoverage</vt:lpstr>
      <vt:lpstr>WaveImpactSimulations</vt:lpstr>
      <vt:lpstr>OverflowSimulations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2020-05-31T11:26:19Z</dcterms:modified>
</cp:coreProperties>
</file>