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ee Fuiman\Documents\1 Administration\Students\hou\diet-egg transfer\revision\final revision\3-17-20\"/>
    </mc:Choice>
  </mc:AlternateContent>
  <bookViews>
    <workbookView xWindow="0" yWindow="0" windowWidth="21900" windowHeight="11280"/>
  </bookViews>
  <sheets>
    <sheet name="Note" sheetId="4" r:id="rId1"/>
    <sheet name="lag analysis dataset" sheetId="1" r:id="rId2"/>
    <sheet name="Incorporation rate analysi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8" i="1" l="1"/>
  <c r="N46" i="1"/>
  <c r="N45" i="1"/>
  <c r="N44" i="1"/>
  <c r="N41" i="1"/>
  <c r="N39" i="1"/>
  <c r="CH7" i="3" l="1"/>
  <c r="CI7" i="3"/>
  <c r="CJ7" i="3"/>
  <c r="CK7" i="3"/>
  <c r="CH9" i="3"/>
  <c r="CI9" i="3"/>
  <c r="CJ9" i="3"/>
  <c r="CK9" i="3"/>
  <c r="CH11" i="3"/>
  <c r="CI11" i="3"/>
  <c r="CJ11" i="3"/>
  <c r="CK11" i="3"/>
  <c r="CH12" i="3"/>
  <c r="CI12" i="3"/>
  <c r="CJ12" i="3"/>
  <c r="CK12" i="3"/>
  <c r="CH14" i="3"/>
  <c r="CI14" i="3"/>
  <c r="CJ14" i="3"/>
  <c r="CK14" i="3"/>
  <c r="CH16" i="3"/>
  <c r="CI16" i="3"/>
  <c r="CJ16" i="3"/>
  <c r="CK16" i="3"/>
  <c r="CH18" i="3"/>
  <c r="CI18" i="3"/>
  <c r="CJ18" i="3"/>
  <c r="CK18" i="3"/>
  <c r="CH19" i="3"/>
  <c r="CI19" i="3"/>
  <c r="CJ19" i="3"/>
  <c r="CK19" i="3"/>
  <c r="CH21" i="3"/>
  <c r="CI21" i="3"/>
  <c r="CJ21" i="3"/>
  <c r="CK21" i="3"/>
  <c r="CH23" i="3"/>
  <c r="CI23" i="3"/>
  <c r="CJ23" i="3"/>
  <c r="CK23" i="3"/>
  <c r="CH25" i="3"/>
  <c r="CI25" i="3"/>
  <c r="CJ25" i="3"/>
  <c r="CK25" i="3"/>
  <c r="CH26" i="3"/>
  <c r="CI26" i="3"/>
  <c r="CJ26" i="3"/>
  <c r="CK26" i="3"/>
  <c r="CH28" i="3"/>
  <c r="CI28" i="3"/>
  <c r="CJ28" i="3"/>
  <c r="CK28" i="3"/>
  <c r="CH30" i="3"/>
  <c r="CI30" i="3"/>
  <c r="CJ30" i="3"/>
  <c r="CK30" i="3"/>
  <c r="CH32" i="3"/>
  <c r="CI32" i="3"/>
  <c r="CJ32" i="3"/>
  <c r="CH33" i="3"/>
  <c r="CI33" i="3"/>
  <c r="CJ33" i="3"/>
  <c r="CH35" i="3"/>
  <c r="CI35" i="3"/>
  <c r="CJ35" i="3"/>
  <c r="CH37" i="3"/>
  <c r="CI37" i="3"/>
  <c r="CJ37" i="3"/>
  <c r="CH39" i="3"/>
  <c r="CI39" i="3"/>
  <c r="CJ39" i="3"/>
  <c r="CH40" i="3"/>
  <c r="CI40" i="3"/>
  <c r="CJ40" i="3"/>
  <c r="CH42" i="3"/>
  <c r="CI42" i="3"/>
  <c r="CJ42" i="3"/>
  <c r="CH44" i="3"/>
  <c r="CI44" i="3"/>
  <c r="CJ44" i="3"/>
  <c r="CH46" i="3"/>
  <c r="CI46" i="3"/>
  <c r="CJ46" i="3"/>
  <c r="CH47" i="3"/>
  <c r="CI47" i="3"/>
  <c r="CJ47" i="3"/>
  <c r="CH49" i="3"/>
  <c r="CI49" i="3"/>
  <c r="CJ49" i="3"/>
  <c r="CH51" i="3"/>
  <c r="CI51" i="3"/>
  <c r="CJ51" i="3"/>
  <c r="CH53" i="3"/>
  <c r="CI53" i="3"/>
  <c r="CJ53" i="3"/>
  <c r="CH54" i="3"/>
  <c r="CI54" i="3"/>
  <c r="CJ54" i="3"/>
  <c r="CH56" i="3"/>
  <c r="CI56" i="3"/>
  <c r="CJ56" i="3"/>
  <c r="CH58" i="3"/>
  <c r="CI58" i="3"/>
  <c r="CJ58" i="3"/>
  <c r="CK32" i="3"/>
  <c r="CK33" i="3"/>
  <c r="CK34" i="3"/>
  <c r="CK35" i="3"/>
  <c r="CK36" i="3"/>
  <c r="CK37" i="3"/>
  <c r="CK38" i="3"/>
  <c r="CK39" i="3"/>
  <c r="CK40" i="3"/>
  <c r="CK41" i="3"/>
  <c r="CK42" i="3"/>
  <c r="CK43" i="3"/>
  <c r="CK44" i="3"/>
  <c r="CK45" i="3"/>
  <c r="CK46" i="3"/>
  <c r="CK47" i="3"/>
  <c r="CK48" i="3"/>
  <c r="CK49" i="3"/>
  <c r="CK50" i="3"/>
  <c r="CK51" i="3"/>
  <c r="CK52" i="3"/>
  <c r="CK53" i="3"/>
  <c r="CK54" i="3"/>
  <c r="CK55" i="3"/>
  <c r="CK56" i="3"/>
  <c r="CK57" i="3"/>
  <c r="CK58" i="3"/>
  <c r="CK59" i="3"/>
  <c r="CH60" i="3"/>
  <c r="CI60" i="3"/>
  <c r="CJ60" i="3"/>
  <c r="CK60" i="3"/>
  <c r="CH61" i="3"/>
  <c r="CI61" i="3"/>
  <c r="CJ61" i="3"/>
  <c r="CK61" i="3"/>
  <c r="CD7" i="3"/>
  <c r="CD9" i="3"/>
  <c r="CD11" i="3"/>
  <c r="CD12" i="3"/>
  <c r="CD14" i="3"/>
  <c r="CD16" i="3"/>
  <c r="CD18" i="3"/>
  <c r="CD19" i="3"/>
  <c r="CD21" i="3"/>
  <c r="CD23"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5" i="3"/>
  <c r="CE37" i="3"/>
  <c r="CE39" i="3"/>
  <c r="CE40" i="3"/>
  <c r="CE42" i="3"/>
  <c r="CE44" i="3"/>
  <c r="CE45" i="3"/>
  <c r="CE46" i="3"/>
  <c r="CE47" i="3"/>
  <c r="CE49" i="3"/>
  <c r="CE51" i="3"/>
  <c r="CE53" i="3"/>
  <c r="CE54" i="3"/>
  <c r="CE56" i="3"/>
  <c r="CE58" i="3"/>
  <c r="CD25" i="3"/>
  <c r="CD26" i="3"/>
  <c r="CD27" i="3"/>
  <c r="CD28" i="3"/>
  <c r="CD29" i="3"/>
  <c r="CD30" i="3"/>
  <c r="CD31" i="3"/>
  <c r="CD32" i="3"/>
  <c r="CD33" i="3"/>
  <c r="CD34" i="3"/>
  <c r="CD35" i="3"/>
  <c r="CD36" i="3"/>
  <c r="CD37" i="3"/>
  <c r="CD38" i="3"/>
  <c r="CD39" i="3"/>
  <c r="CD40" i="3"/>
  <c r="CD41" i="3"/>
  <c r="CD42" i="3"/>
  <c r="CD43" i="3"/>
  <c r="CD44" i="3"/>
  <c r="CD45" i="3"/>
  <c r="CD46" i="3"/>
  <c r="CD47" i="3"/>
  <c r="CD48" i="3"/>
  <c r="CD49" i="3"/>
  <c r="CD50" i="3"/>
  <c r="CD51" i="3"/>
  <c r="CD52" i="3"/>
  <c r="CD53" i="3"/>
  <c r="CD54" i="3"/>
  <c r="CD55" i="3"/>
  <c r="CD56" i="3"/>
  <c r="CD57" i="3"/>
  <c r="CD58" i="3"/>
  <c r="CD59" i="3"/>
  <c r="CD60" i="3"/>
  <c r="CE60" i="3"/>
  <c r="CD61" i="3"/>
  <c r="CE61" i="3"/>
  <c r="BY11" i="3"/>
  <c r="BY13" i="3"/>
  <c r="BY16" i="3"/>
  <c r="BZ6" i="3"/>
  <c r="BZ7" i="3"/>
  <c r="BZ8" i="3"/>
  <c r="BZ9" i="3"/>
  <c r="BZ10" i="3"/>
  <c r="BZ11" i="3"/>
  <c r="BZ12" i="3"/>
  <c r="BZ13" i="3"/>
  <c r="BZ14" i="3"/>
  <c r="BZ15" i="3"/>
  <c r="BZ16" i="3"/>
  <c r="BZ17" i="3"/>
  <c r="BY18" i="3"/>
  <c r="BZ18" i="3"/>
  <c r="BY19" i="3"/>
  <c r="BZ19" i="3"/>
  <c r="BZ21" i="3"/>
  <c r="BZ23" i="3"/>
  <c r="BY25" i="3"/>
  <c r="BZ25" i="3"/>
  <c r="BZ26" i="3"/>
  <c r="BZ27" i="3"/>
  <c r="BZ28" i="3"/>
  <c r="BY31" i="3"/>
  <c r="BY33" i="3"/>
  <c r="CA6" i="3"/>
  <c r="CA7" i="3"/>
  <c r="CA8" i="3"/>
  <c r="CA9" i="3"/>
  <c r="CA10" i="3"/>
  <c r="CA11" i="3"/>
  <c r="CA12" i="3"/>
  <c r="CA13" i="3"/>
  <c r="CA14" i="3"/>
  <c r="CA15" i="3"/>
  <c r="CA16" i="3"/>
  <c r="CA17" i="3"/>
  <c r="CA18" i="3"/>
  <c r="CA19" i="3"/>
  <c r="CA20" i="3"/>
  <c r="CA21" i="3"/>
  <c r="CA22" i="3"/>
  <c r="CA23" i="3"/>
  <c r="CA24" i="3"/>
  <c r="CA25" i="3"/>
  <c r="CA26" i="3"/>
  <c r="CA27" i="3"/>
  <c r="CA28" i="3"/>
  <c r="CA29" i="3"/>
  <c r="CA30" i="3"/>
  <c r="CA31" i="3"/>
  <c r="CA32" i="3"/>
  <c r="CA33" i="3"/>
  <c r="BY35" i="3"/>
  <c r="CA35" i="3"/>
  <c r="CA37" i="3"/>
  <c r="BY37" i="3"/>
  <c r="BY38" i="3"/>
  <c r="BY39" i="3"/>
  <c r="CA39" i="3"/>
  <c r="BY42" i="3"/>
  <c r="CA42" i="3"/>
  <c r="BY47" i="3"/>
  <c r="BY48" i="3"/>
  <c r="BY49" i="3"/>
  <c r="CA45" i="3"/>
  <c r="CA46" i="3"/>
  <c r="CA47" i="3"/>
  <c r="CA48" i="3"/>
  <c r="CA49" i="3"/>
  <c r="BY51" i="3"/>
  <c r="BY53" i="3"/>
  <c r="BY55" i="3"/>
  <c r="CA51" i="3"/>
  <c r="CA52" i="3"/>
  <c r="CA53" i="3"/>
  <c r="CA54" i="3"/>
  <c r="CA55" i="3"/>
  <c r="BZ31" i="3"/>
  <c r="BZ32" i="3"/>
  <c r="BZ33" i="3"/>
  <c r="BZ34" i="3"/>
  <c r="BZ35" i="3"/>
  <c r="BZ36" i="3"/>
  <c r="BZ37" i="3"/>
  <c r="BZ38" i="3"/>
  <c r="BZ39" i="3"/>
  <c r="BZ40" i="3"/>
  <c r="BZ41" i="3"/>
  <c r="BZ42" i="3"/>
  <c r="BZ43" i="3"/>
  <c r="BZ44" i="3"/>
  <c r="BZ45" i="3"/>
  <c r="BZ46" i="3"/>
  <c r="BZ47" i="3"/>
  <c r="BZ48" i="3"/>
  <c r="BZ49" i="3"/>
  <c r="BZ50" i="3"/>
  <c r="BZ51" i="3"/>
  <c r="BZ52" i="3"/>
  <c r="BZ53" i="3"/>
  <c r="BZ54" i="3"/>
  <c r="BZ55" i="3"/>
  <c r="BZ56" i="3"/>
  <c r="BY57" i="3"/>
  <c r="BZ57" i="3"/>
  <c r="CA57" i="3"/>
  <c r="BZ58" i="3"/>
  <c r="CA58" i="3"/>
  <c r="BZ59" i="3"/>
  <c r="CA59" i="3"/>
  <c r="BZ60" i="3"/>
  <c r="CA60" i="3"/>
  <c r="BY59" i="3"/>
  <c r="BY61" i="3"/>
  <c r="BZ61" i="3"/>
  <c r="CA61" i="3"/>
  <c r="BU6" i="3"/>
  <c r="BV6" i="3"/>
  <c r="BU8" i="3"/>
  <c r="BU9" i="3"/>
  <c r="BU10" i="3"/>
  <c r="BV8" i="3"/>
  <c r="BV9" i="3"/>
  <c r="BV10" i="3"/>
  <c r="BV11" i="3"/>
  <c r="BU12" i="3"/>
  <c r="BV12" i="3"/>
  <c r="BS6" i="3"/>
  <c r="BS7" i="3"/>
  <c r="BS8" i="3"/>
  <c r="BS9" i="3"/>
  <c r="BS10" i="3"/>
  <c r="BS11" i="3"/>
  <c r="BS12" i="3"/>
  <c r="BS13" i="3"/>
  <c r="BS14" i="3"/>
  <c r="BU14" i="3"/>
  <c r="BV14" i="3"/>
  <c r="BV15" i="3"/>
  <c r="BU16" i="3"/>
  <c r="BV16" i="3"/>
  <c r="BU17" i="3"/>
  <c r="BV17" i="3"/>
  <c r="BS16" i="3"/>
  <c r="BS17" i="3"/>
  <c r="BS18" i="3"/>
  <c r="BS19" i="3"/>
  <c r="BV19" i="3"/>
  <c r="BV20" i="3"/>
  <c r="BV21" i="3"/>
  <c r="BU19" i="3"/>
  <c r="BU20" i="3"/>
  <c r="BU21" i="3"/>
  <c r="BU22" i="3"/>
  <c r="BU23" i="3"/>
  <c r="BV23" i="3"/>
  <c r="BU24" i="3"/>
  <c r="BV24" i="3"/>
  <c r="BS21" i="3"/>
  <c r="BS22" i="3"/>
  <c r="BS23" i="3"/>
  <c r="BS24" i="3"/>
  <c r="BS26" i="3"/>
  <c r="BU26" i="3"/>
  <c r="BV26" i="3"/>
  <c r="BS28" i="3"/>
  <c r="BU28" i="3"/>
  <c r="BV28" i="3"/>
  <c r="BV29" i="3"/>
  <c r="BU30" i="3"/>
  <c r="BV30" i="3"/>
  <c r="BU31" i="3"/>
  <c r="BV31" i="3"/>
  <c r="BT6" i="3"/>
  <c r="BT7" i="3"/>
  <c r="BT8" i="3"/>
  <c r="BT9" i="3"/>
  <c r="BT10" i="3"/>
  <c r="BT11" i="3"/>
  <c r="BT12" i="3"/>
  <c r="BT13" i="3"/>
  <c r="BT14" i="3"/>
  <c r="BT15" i="3"/>
  <c r="BT16" i="3"/>
  <c r="BT17" i="3"/>
  <c r="BT18" i="3"/>
  <c r="BT19" i="3"/>
  <c r="BT20" i="3"/>
  <c r="BT21" i="3"/>
  <c r="BT22" i="3"/>
  <c r="BT23" i="3"/>
  <c r="BT24" i="3"/>
  <c r="BT25" i="3"/>
  <c r="BT26" i="3"/>
  <c r="BT27" i="3"/>
  <c r="BT28" i="3"/>
  <c r="BT29" i="3"/>
  <c r="BT30" i="3"/>
  <c r="BT31" i="3"/>
  <c r="BT32" i="3"/>
  <c r="BT33" i="3"/>
  <c r="BU33" i="3"/>
  <c r="BV33" i="3"/>
  <c r="BU34" i="3"/>
  <c r="BV34" i="3"/>
  <c r="BU35" i="3"/>
  <c r="BV35" i="3"/>
  <c r="BU36" i="3"/>
  <c r="BV36" i="3"/>
  <c r="BU37" i="3"/>
  <c r="BV37" i="3"/>
  <c r="BU38" i="3"/>
  <c r="BV38" i="3"/>
  <c r="BU39" i="3"/>
  <c r="BV39" i="3"/>
  <c r="BU40" i="3"/>
  <c r="BV40" i="3"/>
  <c r="BU41" i="3"/>
  <c r="BV41" i="3"/>
  <c r="BU42" i="3"/>
  <c r="BV42" i="3"/>
  <c r="BU43" i="3"/>
  <c r="BV43" i="3"/>
  <c r="BU44" i="3"/>
  <c r="BV44" i="3"/>
  <c r="BU45" i="3"/>
  <c r="BV45" i="3"/>
  <c r="BU46" i="3"/>
  <c r="BV46" i="3"/>
  <c r="BU47" i="3"/>
  <c r="BV47" i="3"/>
  <c r="BU48" i="3"/>
  <c r="BV48" i="3"/>
  <c r="BU49" i="3"/>
  <c r="BV49" i="3"/>
  <c r="BU50" i="3"/>
  <c r="BV50" i="3"/>
  <c r="BU51" i="3"/>
  <c r="BV51" i="3"/>
  <c r="BU52" i="3"/>
  <c r="BV52" i="3"/>
  <c r="BU53" i="3"/>
  <c r="BV53" i="3"/>
  <c r="BU54" i="3"/>
  <c r="BV54" i="3"/>
  <c r="BU55" i="3"/>
  <c r="BV55" i="3"/>
  <c r="BU56" i="3"/>
  <c r="BV56" i="3"/>
  <c r="BU57" i="3"/>
  <c r="BV57" i="3"/>
  <c r="BU58" i="3"/>
  <c r="BV58" i="3"/>
  <c r="BU59" i="3"/>
  <c r="BV59" i="3"/>
  <c r="BU60" i="3"/>
  <c r="BV60" i="3"/>
  <c r="BT35" i="3"/>
  <c r="BT37" i="3"/>
  <c r="BT38" i="3"/>
  <c r="BT40" i="3"/>
  <c r="BT42" i="3"/>
  <c r="BT44" i="3"/>
  <c r="BT45" i="3"/>
  <c r="BT47" i="3"/>
  <c r="BT49" i="3"/>
  <c r="BT51" i="3"/>
  <c r="BT52" i="3"/>
  <c r="BT53" i="3"/>
  <c r="BT55" i="3"/>
  <c r="BT57" i="3"/>
  <c r="BT58" i="3"/>
  <c r="BT5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S58" i="3"/>
  <c r="BS59" i="3"/>
  <c r="BS60" i="3"/>
  <c r="BS61" i="3"/>
  <c r="BT61" i="3"/>
  <c r="BU61" i="3"/>
  <c r="BV61" i="3"/>
  <c r="BM7" i="3"/>
  <c r="BN7" i="3"/>
  <c r="BO7" i="3"/>
  <c r="BP7" i="3"/>
  <c r="BO8" i="3"/>
  <c r="BP8" i="3"/>
  <c r="BM9" i="3"/>
  <c r="BN9" i="3"/>
  <c r="BO9" i="3"/>
  <c r="BP9" i="3"/>
  <c r="BM11" i="3"/>
  <c r="BN11" i="3"/>
  <c r="BO11" i="3"/>
  <c r="BP11" i="3"/>
  <c r="BM12" i="3"/>
  <c r="BN12" i="3"/>
  <c r="BO12" i="3"/>
  <c r="BP12" i="3"/>
  <c r="BM14" i="3"/>
  <c r="BN14" i="3"/>
  <c r="BO14" i="3"/>
  <c r="BP14" i="3"/>
  <c r="BO15" i="3"/>
  <c r="BP15" i="3"/>
  <c r="BM16" i="3"/>
  <c r="BN16" i="3"/>
  <c r="BO16" i="3"/>
  <c r="BP16" i="3"/>
  <c r="BM18" i="3"/>
  <c r="BN18" i="3"/>
  <c r="BO18" i="3"/>
  <c r="BP18" i="3"/>
  <c r="BM19" i="3"/>
  <c r="BN19" i="3"/>
  <c r="BO19" i="3"/>
  <c r="BP19" i="3"/>
  <c r="BM21" i="3"/>
  <c r="BN21" i="3"/>
  <c r="BO21" i="3"/>
  <c r="BP21" i="3"/>
  <c r="BO22" i="3"/>
  <c r="BP22" i="3"/>
  <c r="BM23" i="3"/>
  <c r="BN23" i="3"/>
  <c r="BO23" i="3"/>
  <c r="BP23" i="3"/>
  <c r="BM25" i="3"/>
  <c r="BN25" i="3"/>
  <c r="BO25" i="3"/>
  <c r="BP25" i="3"/>
  <c r="BM26" i="3"/>
  <c r="BN26" i="3"/>
  <c r="BO26" i="3"/>
  <c r="BP26" i="3"/>
  <c r="BM28" i="3"/>
  <c r="BN28" i="3"/>
  <c r="BO28" i="3"/>
  <c r="BP28" i="3"/>
  <c r="BO29" i="3"/>
  <c r="BP29" i="3"/>
  <c r="BM30" i="3"/>
  <c r="BN30" i="3"/>
  <c r="BO30" i="3"/>
  <c r="BP30" i="3"/>
  <c r="BM32" i="3"/>
  <c r="BN32" i="3"/>
  <c r="BM33" i="3"/>
  <c r="BN33" i="3"/>
  <c r="BM35" i="3"/>
  <c r="BN35" i="3"/>
  <c r="BP32" i="3"/>
  <c r="BP33" i="3"/>
  <c r="BP34" i="3"/>
  <c r="BP35" i="3"/>
  <c r="BM37" i="3"/>
  <c r="BN37" i="3"/>
  <c r="BM39" i="3"/>
  <c r="BN39" i="3"/>
  <c r="BM40" i="3"/>
  <c r="BN40" i="3"/>
  <c r="BM42" i="3"/>
  <c r="BN42" i="3"/>
  <c r="BP37" i="3"/>
  <c r="BP38" i="3"/>
  <c r="BP39" i="3"/>
  <c r="BP40" i="3"/>
  <c r="BP41" i="3"/>
  <c r="BP42" i="3"/>
  <c r="BM44" i="3"/>
  <c r="BN44" i="3"/>
  <c r="BM46" i="3"/>
  <c r="BN46" i="3"/>
  <c r="BM47" i="3"/>
  <c r="BN47" i="3"/>
  <c r="BM49" i="3"/>
  <c r="BN49" i="3"/>
  <c r="BP44" i="3"/>
  <c r="BP45" i="3"/>
  <c r="BP46" i="3"/>
  <c r="BP47" i="3"/>
  <c r="BP48" i="3"/>
  <c r="BP49" i="3"/>
  <c r="BM51" i="3"/>
  <c r="BN51" i="3"/>
  <c r="BM53" i="3"/>
  <c r="BN53" i="3"/>
  <c r="BM54" i="3"/>
  <c r="BN54" i="3"/>
  <c r="BM56" i="3"/>
  <c r="BN56" i="3"/>
  <c r="BP51" i="3"/>
  <c r="BP52" i="3"/>
  <c r="BP53" i="3"/>
  <c r="BP54" i="3"/>
  <c r="BP55" i="3"/>
  <c r="BP56" i="3"/>
  <c r="BO32" i="3"/>
  <c r="BO33" i="3"/>
  <c r="BO34" i="3"/>
  <c r="BO35" i="3"/>
  <c r="BO36" i="3"/>
  <c r="BO37" i="3"/>
  <c r="BO38" i="3"/>
  <c r="BO39" i="3"/>
  <c r="BO40" i="3"/>
  <c r="BO41" i="3"/>
  <c r="BO42" i="3"/>
  <c r="BO43" i="3"/>
  <c r="BO44" i="3"/>
  <c r="BO45" i="3"/>
  <c r="BO46" i="3"/>
  <c r="BO47" i="3"/>
  <c r="BO48" i="3"/>
  <c r="BO49" i="3"/>
  <c r="BO50" i="3"/>
  <c r="BO51" i="3"/>
  <c r="BO52" i="3"/>
  <c r="BO53" i="3"/>
  <c r="BO54" i="3"/>
  <c r="BO55" i="3"/>
  <c r="BO56" i="3"/>
  <c r="BO57" i="3"/>
  <c r="BM58" i="3"/>
  <c r="BN58" i="3"/>
  <c r="BO58" i="3"/>
  <c r="BP58" i="3"/>
  <c r="BO59" i="3"/>
  <c r="BP59" i="3"/>
  <c r="BM60" i="3"/>
  <c r="BN60" i="3"/>
  <c r="BO60" i="3"/>
  <c r="BP60" i="3"/>
  <c r="BM61" i="3"/>
  <c r="BN61" i="3"/>
  <c r="BO61" i="3"/>
  <c r="BP61" i="3"/>
  <c r="BG6" i="3"/>
  <c r="BH6" i="3"/>
  <c r="BI6" i="3"/>
  <c r="BJ6" i="3"/>
  <c r="BG8" i="3"/>
  <c r="BH8" i="3"/>
  <c r="BI8" i="3"/>
  <c r="BJ8" i="3"/>
  <c r="BG9" i="3"/>
  <c r="BH9" i="3"/>
  <c r="BI9" i="3"/>
  <c r="BJ9" i="3"/>
  <c r="BG11" i="3"/>
  <c r="BH11" i="3"/>
  <c r="BI11" i="3"/>
  <c r="BJ11" i="3"/>
  <c r="BI12" i="3"/>
  <c r="BJ12" i="3"/>
  <c r="BG13" i="3"/>
  <c r="BH13" i="3"/>
  <c r="BI13" i="3"/>
  <c r="BJ13" i="3"/>
  <c r="BG15" i="3"/>
  <c r="BH15" i="3"/>
  <c r="BI15" i="3"/>
  <c r="BJ15" i="3"/>
  <c r="BG16" i="3"/>
  <c r="BH16" i="3"/>
  <c r="BI16" i="3"/>
  <c r="BJ16" i="3"/>
  <c r="BG18" i="3"/>
  <c r="BH18" i="3"/>
  <c r="BI18" i="3"/>
  <c r="BJ18" i="3"/>
  <c r="BI19" i="3"/>
  <c r="BJ19" i="3"/>
  <c r="BG20" i="3"/>
  <c r="BH20" i="3"/>
  <c r="BI20" i="3"/>
  <c r="BJ20" i="3"/>
  <c r="BG22" i="3"/>
  <c r="BH22" i="3"/>
  <c r="BI22" i="3"/>
  <c r="BJ22" i="3"/>
  <c r="BG23" i="3"/>
  <c r="BH23" i="3"/>
  <c r="BI23" i="3"/>
  <c r="BJ23" i="3"/>
  <c r="BG25" i="3"/>
  <c r="BH25" i="3"/>
  <c r="BI25" i="3"/>
  <c r="BJ25" i="3"/>
  <c r="BI26" i="3"/>
  <c r="BJ26" i="3"/>
  <c r="BG27" i="3"/>
  <c r="BH27" i="3"/>
  <c r="BI27" i="3"/>
  <c r="BJ27" i="3"/>
  <c r="BG29" i="3"/>
  <c r="BH29" i="3"/>
  <c r="BI29" i="3"/>
  <c r="BJ29" i="3"/>
  <c r="BG30" i="3"/>
  <c r="BH30" i="3"/>
  <c r="BI30" i="3"/>
  <c r="BJ30" i="3"/>
  <c r="BG32" i="3"/>
  <c r="BH32" i="3"/>
  <c r="BG34" i="3"/>
  <c r="BI32" i="3"/>
  <c r="BI33" i="3"/>
  <c r="BI34" i="3"/>
  <c r="BG36" i="3"/>
  <c r="BG37" i="3"/>
  <c r="BI36" i="3"/>
  <c r="BI37" i="3"/>
  <c r="BG39" i="3"/>
  <c r="BG41" i="3"/>
  <c r="BI39" i="3"/>
  <c r="BI40" i="3"/>
  <c r="BI41" i="3"/>
  <c r="BG43" i="3"/>
  <c r="BG44" i="3"/>
  <c r="BI43" i="3"/>
  <c r="BI44" i="3"/>
  <c r="BG46" i="3"/>
  <c r="BG48" i="3"/>
  <c r="BI46" i="3"/>
  <c r="BI47" i="3"/>
  <c r="BI48" i="3"/>
  <c r="BG50" i="3"/>
  <c r="BG51" i="3"/>
  <c r="BI50" i="3"/>
  <c r="BI51" i="3"/>
  <c r="BG53" i="3"/>
  <c r="BG55" i="3"/>
  <c r="BI53" i="3"/>
  <c r="BI54" i="3"/>
  <c r="BI55" i="3"/>
  <c r="BG57" i="3"/>
  <c r="BG58" i="3"/>
  <c r="BI57" i="3"/>
  <c r="BI58" i="3"/>
  <c r="BH34" i="3"/>
  <c r="BH35" i="3"/>
  <c r="BH36" i="3"/>
  <c r="BH37" i="3"/>
  <c r="BH38" i="3"/>
  <c r="BH39" i="3"/>
  <c r="BH40" i="3"/>
  <c r="BH41" i="3"/>
  <c r="BH42" i="3"/>
  <c r="BH43" i="3"/>
  <c r="BH44" i="3"/>
  <c r="BH45" i="3"/>
  <c r="BH46" i="3"/>
  <c r="BH47" i="3"/>
  <c r="BH48" i="3"/>
  <c r="BH49" i="3"/>
  <c r="BH50" i="3"/>
  <c r="BH51" i="3"/>
  <c r="BH52" i="3"/>
  <c r="BH53" i="3"/>
  <c r="BH54" i="3"/>
  <c r="BH55" i="3"/>
  <c r="BH56" i="3"/>
  <c r="BH57" i="3"/>
  <c r="BH58" i="3"/>
  <c r="BH59" i="3"/>
  <c r="BJ32" i="3"/>
  <c r="BJ33" i="3"/>
  <c r="BJ34" i="3"/>
  <c r="BJ35" i="3"/>
  <c r="BJ36" i="3"/>
  <c r="BJ37" i="3"/>
  <c r="BJ38" i="3"/>
  <c r="BJ39" i="3"/>
  <c r="BJ40" i="3"/>
  <c r="BJ41" i="3"/>
  <c r="BJ42" i="3"/>
  <c r="BJ43" i="3"/>
  <c r="BJ44" i="3"/>
  <c r="BJ45" i="3"/>
  <c r="BJ46" i="3"/>
  <c r="BJ47" i="3"/>
  <c r="BJ48" i="3"/>
  <c r="BJ49" i="3"/>
  <c r="BJ50" i="3"/>
  <c r="BJ51" i="3"/>
  <c r="BJ52" i="3"/>
  <c r="BJ53" i="3"/>
  <c r="BJ54" i="3"/>
  <c r="BJ55" i="3"/>
  <c r="BJ56" i="3"/>
  <c r="BJ57" i="3"/>
  <c r="BJ58" i="3"/>
  <c r="BJ59" i="3"/>
  <c r="BG60" i="3"/>
  <c r="BH60" i="3"/>
  <c r="BI60" i="3"/>
  <c r="BJ60" i="3"/>
  <c r="BH61" i="3"/>
  <c r="BI61" i="3"/>
  <c r="BJ61" i="3"/>
  <c r="BC6" i="3"/>
  <c r="BD6" i="3"/>
  <c r="BC7" i="3"/>
  <c r="BD7" i="3"/>
  <c r="BC8" i="3"/>
  <c r="BD8" i="3"/>
  <c r="BC9" i="3"/>
  <c r="BD9" i="3"/>
  <c r="BC10" i="3"/>
  <c r="BD10" i="3"/>
  <c r="BC11" i="3"/>
  <c r="BD11" i="3"/>
  <c r="BC12" i="3"/>
  <c r="BD12" i="3"/>
  <c r="BC13" i="3"/>
  <c r="BD13" i="3"/>
  <c r="BC14" i="3"/>
  <c r="BD14" i="3"/>
  <c r="BC15" i="3"/>
  <c r="BD15" i="3"/>
  <c r="BC16" i="3"/>
  <c r="BD16" i="3"/>
  <c r="BC17" i="3"/>
  <c r="BD17" i="3"/>
  <c r="BC18" i="3"/>
  <c r="BD18" i="3"/>
  <c r="BC19" i="3"/>
  <c r="BD19" i="3"/>
  <c r="BC20" i="3"/>
  <c r="BD20" i="3"/>
  <c r="BC21" i="3"/>
  <c r="BD21" i="3"/>
  <c r="BC22" i="3"/>
  <c r="BD22" i="3"/>
  <c r="BC23" i="3"/>
  <c r="BD23" i="3"/>
  <c r="BC24" i="3"/>
  <c r="BD24" i="3"/>
  <c r="BC25" i="3"/>
  <c r="BD25" i="3"/>
  <c r="BC26" i="3"/>
  <c r="BD26" i="3"/>
  <c r="BC27" i="3"/>
  <c r="BD27" i="3"/>
  <c r="BC28" i="3"/>
  <c r="BD28" i="3"/>
  <c r="BC29" i="3"/>
  <c r="BD29" i="3"/>
  <c r="BC30" i="3"/>
  <c r="BD30" i="3"/>
  <c r="BC31" i="3"/>
  <c r="BD31" i="3"/>
  <c r="BC32" i="3"/>
  <c r="BD32" i="3"/>
  <c r="BB7" i="3"/>
  <c r="BB8" i="3"/>
  <c r="BB11" i="3"/>
  <c r="BB13" i="3"/>
  <c r="BB14" i="3"/>
  <c r="BB15" i="3"/>
  <c r="BB18" i="3"/>
  <c r="BB19" i="3"/>
  <c r="BB21" i="3"/>
  <c r="BB22" i="3"/>
  <c r="BB24" i="3"/>
  <c r="BB26" i="3"/>
  <c r="BB28" i="3"/>
  <c r="BB29" i="3"/>
  <c r="BB31" i="3"/>
  <c r="BB33" i="3"/>
  <c r="BC33" i="3"/>
  <c r="BD33" i="3"/>
  <c r="BC35" i="3"/>
  <c r="BD35" i="3"/>
  <c r="BC36" i="3"/>
  <c r="BD36" i="3"/>
  <c r="BC38" i="3"/>
  <c r="BD38" i="3"/>
  <c r="BD39" i="3"/>
  <c r="BB35" i="3"/>
  <c r="BB36" i="3"/>
  <c r="BB37" i="3"/>
  <c r="BB38" i="3"/>
  <c r="BB39" i="3"/>
  <c r="BB40" i="3"/>
  <c r="BC40" i="3"/>
  <c r="BC41" i="3"/>
  <c r="BC42" i="3"/>
  <c r="BD41" i="3"/>
  <c r="BD42" i="3"/>
  <c r="BD43" i="3"/>
  <c r="BC44" i="3"/>
  <c r="BD44" i="3"/>
  <c r="BB42" i="3"/>
  <c r="BB43" i="3"/>
  <c r="BB44" i="3"/>
  <c r="BB45" i="3"/>
  <c r="BC46" i="3"/>
  <c r="BD46" i="3"/>
  <c r="BB47" i="3"/>
  <c r="BC48" i="3"/>
  <c r="BD48" i="3"/>
  <c r="BC49" i="3"/>
  <c r="BD49" i="3"/>
  <c r="BB49" i="3"/>
  <c r="BB50" i="3"/>
  <c r="BB52" i="3"/>
  <c r="BD52" i="3"/>
  <c r="BC53" i="3"/>
  <c r="BD53" i="3"/>
  <c r="BB54" i="3"/>
  <c r="BB56" i="3"/>
  <c r="BC56" i="3"/>
  <c r="BD56" i="3"/>
  <c r="BB57" i="3"/>
  <c r="BC57" i="3"/>
  <c r="BD57" i="3"/>
  <c r="BB58" i="3"/>
  <c r="BC58" i="3"/>
  <c r="BD58" i="3"/>
  <c r="BB60" i="3"/>
  <c r="BC60" i="3"/>
  <c r="BD60" i="3"/>
  <c r="AW7" i="3"/>
  <c r="AX7" i="3"/>
  <c r="AW8" i="3"/>
  <c r="AX8" i="3"/>
  <c r="AW12" i="3"/>
  <c r="AX12" i="3"/>
  <c r="AW14" i="3"/>
  <c r="AX14" i="3"/>
  <c r="AW15" i="3"/>
  <c r="AX15" i="3"/>
  <c r="AX19" i="3"/>
  <c r="AW18" i="3"/>
  <c r="AW19" i="3"/>
  <c r="AW20" i="3"/>
  <c r="AW21" i="3"/>
  <c r="AX21" i="3"/>
  <c r="AW22" i="3"/>
  <c r="AX22" i="3"/>
  <c r="AW24" i="3"/>
  <c r="AX24" i="3"/>
  <c r="AY6" i="3"/>
  <c r="AY7" i="3"/>
  <c r="AY8" i="3"/>
  <c r="AY9" i="3"/>
  <c r="AY10" i="3"/>
  <c r="AY11" i="3"/>
  <c r="AY12" i="3"/>
  <c r="AY13" i="3"/>
  <c r="AY14" i="3"/>
  <c r="AY15" i="3"/>
  <c r="AY16" i="3"/>
  <c r="AY17" i="3"/>
  <c r="AY18" i="3"/>
  <c r="AY19" i="3"/>
  <c r="AY20" i="3"/>
  <c r="AY21" i="3"/>
  <c r="AY22" i="3"/>
  <c r="AY23" i="3"/>
  <c r="AY24" i="3"/>
  <c r="AY25" i="3"/>
  <c r="AW26" i="3"/>
  <c r="AX26" i="3"/>
  <c r="AY26" i="3"/>
  <c r="AX28" i="3"/>
  <c r="AX29" i="3"/>
  <c r="AW28" i="3"/>
  <c r="AW29" i="3"/>
  <c r="AW30" i="3"/>
  <c r="AW31" i="3"/>
  <c r="AX31" i="3"/>
  <c r="AW33" i="3"/>
  <c r="AW35" i="3"/>
  <c r="AW37" i="3"/>
  <c r="AW39" i="3"/>
  <c r="AW40" i="3"/>
  <c r="AW42" i="3"/>
  <c r="AW43" i="3"/>
  <c r="AW45" i="3"/>
  <c r="AX33" i="3"/>
  <c r="AX34" i="3"/>
  <c r="AX35" i="3"/>
  <c r="AX36" i="3"/>
  <c r="AX37" i="3"/>
  <c r="AX38" i="3"/>
  <c r="AX39" i="3"/>
  <c r="AX40" i="3"/>
  <c r="AX41" i="3"/>
  <c r="AX42" i="3"/>
  <c r="AX43" i="3"/>
  <c r="AX44" i="3"/>
  <c r="AX45" i="3"/>
  <c r="AX46" i="3"/>
  <c r="AX47" i="3"/>
  <c r="AY28" i="3"/>
  <c r="AY29" i="3"/>
  <c r="AY30" i="3"/>
  <c r="AY31" i="3"/>
  <c r="AY32" i="3"/>
  <c r="AY33" i="3"/>
  <c r="AY34" i="3"/>
  <c r="AY35" i="3"/>
  <c r="AY36" i="3"/>
  <c r="AY37" i="3"/>
  <c r="AY38" i="3"/>
  <c r="AY39" i="3"/>
  <c r="AY40" i="3"/>
  <c r="AY41" i="3"/>
  <c r="AY42" i="3"/>
  <c r="AY43" i="3"/>
  <c r="AY44" i="3"/>
  <c r="AY45" i="3"/>
  <c r="AY46" i="3"/>
  <c r="AY47" i="3"/>
  <c r="AY48" i="3"/>
  <c r="AX49" i="3"/>
  <c r="AY49" i="3"/>
  <c r="AX50" i="3"/>
  <c r="AY50" i="3"/>
  <c r="AX51" i="3"/>
  <c r="AY51" i="3"/>
  <c r="AX52" i="3"/>
  <c r="AY52" i="3"/>
  <c r="AX53" i="3"/>
  <c r="AY53" i="3"/>
  <c r="AX54" i="3"/>
  <c r="AY54" i="3"/>
  <c r="AX55" i="3"/>
  <c r="AY55" i="3"/>
  <c r="AX56" i="3"/>
  <c r="AY56" i="3"/>
  <c r="AX57" i="3"/>
  <c r="AY57" i="3"/>
  <c r="AX58" i="3"/>
  <c r="AY58" i="3"/>
  <c r="AX59" i="3"/>
  <c r="AY59" i="3"/>
  <c r="AX60" i="3"/>
  <c r="AY60" i="3"/>
  <c r="AW48" i="3"/>
  <c r="AW49" i="3"/>
  <c r="AW50" i="3"/>
  <c r="AW52" i="3"/>
  <c r="AW54" i="3"/>
  <c r="AW56" i="3"/>
  <c r="AW57" i="3"/>
  <c r="AW59" i="3"/>
  <c r="AW61" i="3"/>
  <c r="AX61" i="3"/>
  <c r="AY61" i="3"/>
  <c r="AR7" i="3"/>
  <c r="AR10" i="3"/>
  <c r="AR15" i="3"/>
  <c r="AR16" i="3"/>
  <c r="AR18" i="3"/>
  <c r="AR20" i="3"/>
  <c r="AR22" i="3"/>
  <c r="AR24" i="3"/>
  <c r="AR26" i="3"/>
  <c r="AR28" i="3"/>
  <c r="AR30"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R33" i="3"/>
  <c r="AS33" i="3"/>
  <c r="AR35" i="3"/>
  <c r="AS35" i="3"/>
  <c r="AS36" i="3"/>
  <c r="AR38" i="3"/>
  <c r="AR39" i="3"/>
  <c r="AR41" i="3"/>
  <c r="AS39" i="3"/>
  <c r="AS40" i="3"/>
  <c r="AS41" i="3"/>
  <c r="AS42" i="3"/>
  <c r="AR43" i="3"/>
  <c r="AS43" i="3"/>
  <c r="AR45" i="3"/>
  <c r="AS45" i="3"/>
  <c r="AR47" i="3"/>
  <c r="AS47" i="3"/>
  <c r="AR48" i="3"/>
  <c r="AS48" i="3"/>
  <c r="AR49" i="3"/>
  <c r="AS49" i="3"/>
  <c r="AR50" i="3"/>
  <c r="AS50" i="3"/>
  <c r="AS52" i="3"/>
  <c r="AS54" i="3"/>
  <c r="AR54" i="3"/>
  <c r="AR55" i="3"/>
  <c r="AR56" i="3"/>
  <c r="AS56" i="3"/>
  <c r="AT6" i="3"/>
  <c r="AT7" i="3"/>
  <c r="AT8" i="3"/>
  <c r="AT9" i="3"/>
  <c r="AT10" i="3"/>
  <c r="AT11" i="3"/>
  <c r="AT12" i="3"/>
  <c r="AT13" i="3"/>
  <c r="AT14" i="3"/>
  <c r="AT15" i="3"/>
  <c r="AT16" i="3"/>
  <c r="AT17" i="3"/>
  <c r="AT18" i="3"/>
  <c r="AT19" i="3"/>
  <c r="AT20" i="3"/>
  <c r="AT21" i="3"/>
  <c r="AT22" i="3"/>
  <c r="AT23" i="3"/>
  <c r="AT24" i="3"/>
  <c r="AT25" i="3"/>
  <c r="AT26" i="3"/>
  <c r="AT27" i="3"/>
  <c r="AT28" i="3"/>
  <c r="AT29" i="3"/>
  <c r="AT30" i="3"/>
  <c r="AT31" i="3"/>
  <c r="AT32" i="3"/>
  <c r="AT33" i="3"/>
  <c r="AT34" i="3"/>
  <c r="AT35" i="3"/>
  <c r="AT36" i="3"/>
  <c r="AT37" i="3"/>
  <c r="AT38" i="3"/>
  <c r="AT39" i="3"/>
  <c r="AT40" i="3"/>
  <c r="AT41" i="3"/>
  <c r="AT42" i="3"/>
  <c r="AT43" i="3"/>
  <c r="AT44" i="3"/>
  <c r="AT45" i="3"/>
  <c r="AT46" i="3"/>
  <c r="AT47" i="3"/>
  <c r="AT48" i="3"/>
  <c r="AT49" i="3"/>
  <c r="AT50" i="3"/>
  <c r="AT51" i="3"/>
  <c r="AT52" i="3"/>
  <c r="AT53" i="3"/>
  <c r="AT54" i="3"/>
  <c r="AT55" i="3"/>
  <c r="AT56" i="3"/>
  <c r="AT57" i="3"/>
  <c r="AT58" i="3"/>
  <c r="AR59" i="3"/>
  <c r="AS59" i="3"/>
  <c r="AT59" i="3"/>
  <c r="AR61" i="3"/>
  <c r="AT61" i="3"/>
  <c r="AN6" i="3"/>
  <c r="AN7" i="3"/>
  <c r="AN9" i="3"/>
  <c r="AN11" i="3"/>
  <c r="AO6" i="3"/>
  <c r="AO7" i="3"/>
  <c r="AO8" i="3"/>
  <c r="AO9" i="3"/>
  <c r="AO10" i="3"/>
  <c r="AO11" i="3"/>
  <c r="AO12" i="3"/>
  <c r="AO13" i="3"/>
  <c r="AL7" i="3"/>
  <c r="AL8" i="3"/>
  <c r="AL9" i="3"/>
  <c r="AL10" i="3"/>
  <c r="AL11" i="3"/>
  <c r="AL12" i="3"/>
  <c r="AL13" i="3"/>
  <c r="AL14" i="3"/>
  <c r="AL15" i="3"/>
  <c r="AO15" i="3"/>
  <c r="AO16" i="3"/>
  <c r="AO17" i="3"/>
  <c r="AO18" i="3"/>
  <c r="AN13" i="3"/>
  <c r="AN14" i="3"/>
  <c r="AN15" i="3"/>
  <c r="AN16" i="3"/>
  <c r="AN17" i="3"/>
  <c r="AN18" i="3"/>
  <c r="AN19" i="3"/>
  <c r="AO20" i="3"/>
  <c r="AO21" i="3"/>
  <c r="AO22" i="3"/>
  <c r="AN22" i="3"/>
  <c r="AN23" i="3"/>
  <c r="AN24" i="3"/>
  <c r="AN26" i="3"/>
  <c r="AN30" i="3"/>
  <c r="AO24" i="3"/>
  <c r="AO25" i="3"/>
  <c r="AO26" i="3"/>
  <c r="AO27" i="3"/>
  <c r="AO28" i="3"/>
  <c r="AO29" i="3"/>
  <c r="AO30" i="3"/>
  <c r="AO31" i="3"/>
  <c r="AL17" i="3"/>
  <c r="AL18" i="3"/>
  <c r="AL19" i="3"/>
  <c r="AL20" i="3"/>
  <c r="AL21" i="3"/>
  <c r="AL22" i="3"/>
  <c r="AL23" i="3"/>
  <c r="AL24" i="3"/>
  <c r="AL25" i="3"/>
  <c r="AL26" i="3"/>
  <c r="AL27" i="3"/>
  <c r="AL28" i="3"/>
  <c r="AL29" i="3"/>
  <c r="AL30" i="3"/>
  <c r="AL31" i="3"/>
  <c r="AL32" i="3"/>
  <c r="AN32" i="3"/>
  <c r="AO32" i="3"/>
  <c r="AN34" i="3"/>
  <c r="AO34" i="3"/>
  <c r="AN35" i="3"/>
  <c r="AO35" i="3"/>
  <c r="AN36" i="3"/>
  <c r="AO36" i="3"/>
  <c r="AN37" i="3"/>
  <c r="AO37" i="3"/>
  <c r="AN38" i="3"/>
  <c r="AO38" i="3"/>
  <c r="AN39" i="3"/>
  <c r="AO39" i="3"/>
  <c r="AN40" i="3"/>
  <c r="AO40" i="3"/>
  <c r="AN41" i="3"/>
  <c r="AO41" i="3"/>
  <c r="AN42" i="3"/>
  <c r="AO42" i="3"/>
  <c r="AN43" i="3"/>
  <c r="AO43" i="3"/>
  <c r="AN44" i="3"/>
  <c r="AO44" i="3"/>
  <c r="AN45" i="3"/>
  <c r="AO45" i="3"/>
  <c r="AN46" i="3"/>
  <c r="AO46" i="3"/>
  <c r="AN47" i="3"/>
  <c r="AO47" i="3"/>
  <c r="AN48" i="3"/>
  <c r="AO48" i="3"/>
  <c r="AN49" i="3"/>
  <c r="AO49" i="3"/>
  <c r="AN50" i="3"/>
  <c r="AO50" i="3"/>
  <c r="AN51" i="3"/>
  <c r="AO51" i="3"/>
  <c r="AN52" i="3"/>
  <c r="AO52" i="3"/>
  <c r="AN53" i="3"/>
  <c r="AO53" i="3"/>
  <c r="AN54" i="3"/>
  <c r="AO54" i="3"/>
  <c r="AN55" i="3"/>
  <c r="AO55" i="3"/>
  <c r="AN56" i="3"/>
  <c r="AO56" i="3"/>
  <c r="AN57" i="3"/>
  <c r="AO57" i="3"/>
  <c r="AN58" i="3"/>
  <c r="AO58" i="3"/>
  <c r="AN59" i="3"/>
  <c r="AO59" i="3"/>
  <c r="AN60" i="3"/>
  <c r="AO60" i="3"/>
  <c r="AN61" i="3"/>
  <c r="AO61" i="3"/>
  <c r="AL35" i="3"/>
  <c r="AL37" i="3"/>
  <c r="AL40" i="3"/>
  <c r="AL41" i="3"/>
  <c r="AL43" i="3"/>
  <c r="AL4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51" i="3"/>
  <c r="AM53" i="3"/>
  <c r="AL48" i="3"/>
  <c r="AL49" i="3"/>
  <c r="AL50" i="3"/>
  <c r="AL51" i="3"/>
  <c r="AL52" i="3"/>
  <c r="AL53" i="3"/>
  <c r="AL54" i="3"/>
  <c r="AL55" i="3"/>
  <c r="AL56" i="3"/>
  <c r="AL57" i="3"/>
  <c r="AL58" i="3"/>
  <c r="AL59" i="3"/>
  <c r="AL60" i="3"/>
  <c r="AL61" i="3"/>
  <c r="AH7" i="3"/>
  <c r="AH9" i="3"/>
  <c r="AH11" i="3"/>
  <c r="AG7" i="3"/>
  <c r="AG8" i="3"/>
  <c r="AG9" i="3"/>
  <c r="AG10" i="3"/>
  <c r="AG11" i="3"/>
  <c r="AG12" i="3"/>
  <c r="AG13" i="3"/>
  <c r="AG14" i="3"/>
  <c r="AH14" i="3"/>
  <c r="AH15" i="3"/>
  <c r="AG17" i="3"/>
  <c r="AH17" i="3"/>
  <c r="AG19" i="3"/>
  <c r="AH19" i="3"/>
  <c r="AG21" i="3"/>
  <c r="AH21" i="3"/>
  <c r="AG23" i="3"/>
  <c r="AH23" i="3"/>
  <c r="AH24" i="3"/>
  <c r="AG26" i="3"/>
  <c r="AH26" i="3"/>
  <c r="AG27" i="3"/>
  <c r="AH27" i="3"/>
  <c r="AH29" i="3"/>
  <c r="AG29" i="3"/>
  <c r="AG30" i="3"/>
  <c r="AG31" i="3"/>
  <c r="AG33"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G35" i="3"/>
  <c r="AI35" i="3"/>
  <c r="AI36" i="3"/>
  <c r="AI37" i="3"/>
  <c r="AG37" i="3"/>
  <c r="AG38" i="3"/>
  <c r="AG39" i="3"/>
  <c r="AG40" i="3"/>
  <c r="AH31" i="3"/>
  <c r="AH32" i="3"/>
  <c r="AH33" i="3"/>
  <c r="AH34" i="3"/>
  <c r="AH35" i="3"/>
  <c r="AH36" i="3"/>
  <c r="AH37" i="3"/>
  <c r="AH38" i="3"/>
  <c r="AH39" i="3"/>
  <c r="AH40" i="3"/>
  <c r="AH41" i="3"/>
  <c r="AH42" i="3"/>
  <c r="AH43" i="3"/>
  <c r="AH45" i="3"/>
  <c r="AH47" i="3"/>
  <c r="AI39" i="3"/>
  <c r="AI40" i="3"/>
  <c r="AI41" i="3"/>
  <c r="AI42" i="3"/>
  <c r="AI43" i="3"/>
  <c r="AI44" i="3"/>
  <c r="AI45" i="3"/>
  <c r="AI46" i="3"/>
  <c r="AI47" i="3"/>
  <c r="AI48" i="3"/>
  <c r="AI49" i="3"/>
  <c r="AG43" i="3"/>
  <c r="AG44" i="3"/>
  <c r="AG45" i="3"/>
  <c r="AG46" i="3"/>
  <c r="AG47" i="3"/>
  <c r="AG48" i="3"/>
  <c r="AG49" i="3"/>
  <c r="AG50" i="3"/>
  <c r="AG51" i="3"/>
  <c r="AI51" i="3"/>
  <c r="AI52" i="3"/>
  <c r="AI53" i="3"/>
  <c r="AI54" i="3"/>
  <c r="AH49" i="3"/>
  <c r="AH50" i="3"/>
  <c r="AH51" i="3"/>
  <c r="AH52" i="3"/>
  <c r="AH53" i="3"/>
  <c r="AH54" i="3"/>
  <c r="AH55" i="3"/>
  <c r="AI56" i="3"/>
  <c r="AI57" i="3"/>
  <c r="AI58" i="3"/>
  <c r="AH58" i="3"/>
  <c r="AH59" i="3"/>
  <c r="AH60" i="3"/>
  <c r="AG53" i="3"/>
  <c r="AG54" i="3"/>
  <c r="AG55" i="3"/>
  <c r="AG56" i="3"/>
  <c r="AG57" i="3"/>
  <c r="AG58" i="3"/>
  <c r="AG59" i="3"/>
  <c r="AG60" i="3"/>
  <c r="AG61" i="3"/>
  <c r="AI60" i="3"/>
  <c r="AI61" i="3"/>
  <c r="Z7" i="3"/>
  <c r="AA7" i="3"/>
  <c r="AB7" i="3"/>
  <c r="AC7" i="3"/>
  <c r="Z8" i="3"/>
  <c r="AA8" i="3"/>
  <c r="AB8" i="3"/>
  <c r="AC8" i="3"/>
  <c r="Z10" i="3"/>
  <c r="AA10" i="3"/>
  <c r="AB10" i="3"/>
  <c r="AC10" i="3"/>
  <c r="Z12" i="3"/>
  <c r="AA12" i="3"/>
  <c r="AB12" i="3"/>
  <c r="AC12" i="3"/>
  <c r="Z14" i="3"/>
  <c r="AA14" i="3"/>
  <c r="AB14" i="3"/>
  <c r="AC14" i="3"/>
  <c r="Z15" i="3"/>
  <c r="AA15" i="3"/>
  <c r="AB15" i="3"/>
  <c r="AC15" i="3"/>
  <c r="Z17" i="3"/>
  <c r="AA17" i="3"/>
  <c r="AB17" i="3"/>
  <c r="AC17" i="3"/>
  <c r="Z19" i="3"/>
  <c r="AA19" i="3"/>
  <c r="AB19" i="3"/>
  <c r="AC19" i="3"/>
  <c r="Z21" i="3"/>
  <c r="AA21" i="3"/>
  <c r="AB21" i="3"/>
  <c r="AC21" i="3"/>
  <c r="Z22" i="3"/>
  <c r="AA22" i="3"/>
  <c r="AB22" i="3"/>
  <c r="AC22" i="3"/>
  <c r="Z24" i="3"/>
  <c r="AA24" i="3"/>
  <c r="AB24" i="3"/>
  <c r="AC24" i="3"/>
  <c r="Z26" i="3"/>
  <c r="AA26" i="3"/>
  <c r="AB26" i="3"/>
  <c r="AC26" i="3"/>
  <c r="Z28" i="3"/>
  <c r="AA28" i="3"/>
  <c r="AB28" i="3"/>
  <c r="AC28" i="3"/>
  <c r="Z30" i="3"/>
  <c r="AA30" i="3"/>
  <c r="AB30" i="3"/>
  <c r="AC30"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A32" i="3"/>
  <c r="AB32" i="3"/>
  <c r="AC32" i="3"/>
  <c r="AD32" i="3"/>
  <c r="AA33" i="3"/>
  <c r="AB33" i="3"/>
  <c r="AC33" i="3"/>
  <c r="AD33" i="3"/>
  <c r="AA34" i="3"/>
  <c r="AB34" i="3"/>
  <c r="AC34" i="3"/>
  <c r="AD34" i="3"/>
  <c r="AA35" i="3"/>
  <c r="AB35" i="3"/>
  <c r="AC35" i="3"/>
  <c r="AD35" i="3"/>
  <c r="AA36" i="3"/>
  <c r="AB36" i="3"/>
  <c r="AC36" i="3"/>
  <c r="AD36" i="3"/>
  <c r="AA37" i="3"/>
  <c r="AB37" i="3"/>
  <c r="AC37" i="3"/>
  <c r="AD37" i="3"/>
  <c r="AA38" i="3"/>
  <c r="AB38" i="3"/>
  <c r="AC38" i="3"/>
  <c r="AD38" i="3"/>
  <c r="AA39" i="3"/>
  <c r="AB39" i="3"/>
  <c r="AC39" i="3"/>
  <c r="AD39" i="3"/>
  <c r="AA40" i="3"/>
  <c r="AB40" i="3"/>
  <c r="AC40" i="3"/>
  <c r="AD40" i="3"/>
  <c r="AA41" i="3"/>
  <c r="AB41" i="3"/>
  <c r="AC41" i="3"/>
  <c r="AD41" i="3"/>
  <c r="AA42" i="3"/>
  <c r="AB42" i="3"/>
  <c r="AC42" i="3"/>
  <c r="AD42" i="3"/>
  <c r="AA43" i="3"/>
  <c r="AB43" i="3"/>
  <c r="AC43" i="3"/>
  <c r="AD43" i="3"/>
  <c r="AA44" i="3"/>
  <c r="AB44" i="3"/>
  <c r="AC44" i="3"/>
  <c r="AD44" i="3"/>
  <c r="AA45" i="3"/>
  <c r="AB45" i="3"/>
  <c r="AC45" i="3"/>
  <c r="AD45" i="3"/>
  <c r="AA46" i="3"/>
  <c r="AB46" i="3"/>
  <c r="AC46" i="3"/>
  <c r="AD46" i="3"/>
  <c r="AA47" i="3"/>
  <c r="AB47" i="3"/>
  <c r="AC47" i="3"/>
  <c r="AD47" i="3"/>
  <c r="AA48" i="3"/>
  <c r="AB48" i="3"/>
  <c r="AC48" i="3"/>
  <c r="AD48" i="3"/>
  <c r="AA49" i="3"/>
  <c r="AB49" i="3"/>
  <c r="AC49" i="3"/>
  <c r="AD49" i="3"/>
  <c r="AA50" i="3"/>
  <c r="AB50" i="3"/>
  <c r="AC50" i="3"/>
  <c r="AD50" i="3"/>
  <c r="AA51" i="3"/>
  <c r="AB51" i="3"/>
  <c r="AC51" i="3"/>
  <c r="AD51" i="3"/>
  <c r="AA52" i="3"/>
  <c r="AB52" i="3"/>
  <c r="AC52" i="3"/>
  <c r="AD52" i="3"/>
  <c r="AA53" i="3"/>
  <c r="AB53" i="3"/>
  <c r="AC53" i="3"/>
  <c r="AD53" i="3"/>
  <c r="Z32" i="3"/>
  <c r="Z33" i="3"/>
  <c r="Z35" i="3"/>
  <c r="Z36" i="3"/>
  <c r="Z37" i="3"/>
  <c r="Z39" i="3"/>
  <c r="Z40" i="3"/>
  <c r="Z41" i="3"/>
  <c r="Z42" i="3"/>
  <c r="Z43" i="3"/>
  <c r="Z45" i="3"/>
  <c r="Z47" i="3"/>
  <c r="Z48" i="3"/>
  <c r="Z49" i="3"/>
  <c r="Z50" i="3"/>
  <c r="Z52" i="3"/>
  <c r="Z54" i="3"/>
  <c r="AA54" i="3"/>
  <c r="AB54" i="3"/>
  <c r="AC54" i="3"/>
  <c r="AD54" i="3"/>
  <c r="Z55" i="3"/>
  <c r="AA55" i="3"/>
  <c r="AB55" i="3"/>
  <c r="AC55" i="3"/>
  <c r="Z56" i="3"/>
  <c r="AA56" i="3"/>
  <c r="AB56" i="3"/>
  <c r="AC56" i="3"/>
  <c r="AD56" i="3"/>
  <c r="Z57" i="3"/>
  <c r="AA57" i="3"/>
  <c r="AB57" i="3"/>
  <c r="AC57" i="3"/>
  <c r="AD57" i="3"/>
  <c r="Z58" i="3"/>
  <c r="AA58" i="3"/>
  <c r="AB58" i="3"/>
  <c r="AC58" i="3"/>
  <c r="Z59" i="3"/>
  <c r="AA59" i="3"/>
  <c r="AB59" i="3"/>
  <c r="AC59" i="3"/>
  <c r="AD59" i="3"/>
  <c r="Z60" i="3"/>
  <c r="AA60" i="3"/>
  <c r="AB60" i="3"/>
  <c r="AC60" i="3"/>
  <c r="Z61" i="3"/>
  <c r="AA61" i="3"/>
  <c r="AB61" i="3"/>
  <c r="AC61" i="3"/>
  <c r="AD61" i="3"/>
  <c r="T6" i="3"/>
  <c r="T8" i="3"/>
  <c r="T10" i="3"/>
  <c r="V6" i="3"/>
  <c r="V7" i="3"/>
  <c r="V8" i="3"/>
  <c r="V9" i="3"/>
  <c r="V10" i="3"/>
  <c r="T12" i="3"/>
  <c r="V12" i="3"/>
  <c r="W6" i="3"/>
  <c r="W7" i="3"/>
  <c r="W8" i="3"/>
  <c r="W9" i="3"/>
  <c r="W10" i="3"/>
  <c r="W11" i="3"/>
  <c r="W12" i="3"/>
  <c r="W13" i="3"/>
  <c r="V14" i="3"/>
  <c r="W14" i="3"/>
  <c r="V15" i="3"/>
  <c r="W15" i="3"/>
  <c r="V16" i="3"/>
  <c r="W16" i="3"/>
  <c r="V17" i="3"/>
  <c r="W17" i="3"/>
  <c r="V20" i="3"/>
  <c r="W20" i="3"/>
  <c r="W22" i="3"/>
  <c r="V22" i="3"/>
  <c r="V23" i="3"/>
  <c r="T14" i="3"/>
  <c r="T15" i="3"/>
  <c r="T16" i="3"/>
  <c r="T17" i="3"/>
  <c r="T18" i="3"/>
  <c r="T19" i="3"/>
  <c r="T20" i="3"/>
  <c r="T21" i="3"/>
  <c r="T22" i="3"/>
  <c r="T23" i="3"/>
  <c r="T24" i="3"/>
  <c r="V24" i="3"/>
  <c r="W24" i="3"/>
  <c r="T26" i="3"/>
  <c r="V26" i="3"/>
  <c r="W26" i="3"/>
  <c r="V28" i="3"/>
  <c r="W28" i="3"/>
  <c r="V29" i="3"/>
  <c r="W29" i="3"/>
  <c r="V30" i="3"/>
  <c r="W30" i="3"/>
  <c r="V31" i="3"/>
  <c r="W31" i="3"/>
  <c r="T28" i="3"/>
  <c r="T29" i="3"/>
  <c r="T30" i="3"/>
  <c r="T31"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T35" i="3"/>
  <c r="U35" i="3"/>
  <c r="V35" i="3"/>
  <c r="W35" i="3"/>
  <c r="T37" i="3"/>
  <c r="U37" i="3"/>
  <c r="V37" i="3"/>
  <c r="W37" i="3"/>
  <c r="T38" i="3"/>
  <c r="U38" i="3"/>
  <c r="V38" i="3"/>
  <c r="W38" i="3"/>
  <c r="U42" i="3"/>
  <c r="V42" i="3"/>
  <c r="W42" i="3"/>
  <c r="V44" i="3"/>
  <c r="W44" i="3"/>
  <c r="V45" i="3"/>
  <c r="W45" i="3"/>
  <c r="T41" i="3"/>
  <c r="T42" i="3"/>
  <c r="T43" i="3"/>
  <c r="T44" i="3"/>
  <c r="T45" i="3"/>
  <c r="T47" i="3"/>
  <c r="V47" i="3"/>
  <c r="W47" i="3"/>
  <c r="T49" i="3"/>
  <c r="V49" i="3"/>
  <c r="W49" i="3"/>
  <c r="U44" i="3"/>
  <c r="U45" i="3"/>
  <c r="U46" i="3"/>
  <c r="U47" i="3"/>
  <c r="U48" i="3"/>
  <c r="U49" i="3"/>
  <c r="U50" i="3"/>
  <c r="U51" i="3"/>
  <c r="V51" i="3"/>
  <c r="W51" i="3"/>
  <c r="U52" i="3"/>
  <c r="V52" i="3"/>
  <c r="W52" i="3"/>
  <c r="T51" i="3"/>
  <c r="T52" i="3"/>
  <c r="T53" i="3"/>
  <c r="T54" i="3"/>
  <c r="U54" i="3"/>
  <c r="V54" i="3"/>
  <c r="W54" i="3"/>
  <c r="T56" i="3"/>
  <c r="U56" i="3"/>
  <c r="V56" i="3"/>
  <c r="W56" i="3"/>
  <c r="T58" i="3"/>
  <c r="U58" i="3"/>
  <c r="V58" i="3"/>
  <c r="W58" i="3"/>
  <c r="T59" i="3"/>
  <c r="U59" i="3"/>
  <c r="V59" i="3"/>
  <c r="W59" i="3"/>
  <c r="T61" i="3"/>
  <c r="U61" i="3"/>
  <c r="V61" i="3"/>
  <c r="W61" i="3"/>
  <c r="O7" i="3"/>
  <c r="P7" i="3"/>
  <c r="Q7" i="3"/>
  <c r="O8" i="3"/>
  <c r="P8" i="3"/>
  <c r="Q8" i="3"/>
  <c r="O10" i="3"/>
  <c r="P10" i="3"/>
  <c r="Q10" i="3"/>
  <c r="O12" i="3"/>
  <c r="P12" i="3"/>
  <c r="Q12" i="3"/>
  <c r="O14" i="3"/>
  <c r="P14" i="3"/>
  <c r="Q14" i="3"/>
  <c r="O15" i="3"/>
  <c r="P15" i="3"/>
  <c r="Q15" i="3"/>
  <c r="O17" i="3"/>
  <c r="P17" i="3"/>
  <c r="Q17" i="3"/>
  <c r="O19" i="3"/>
  <c r="P19" i="3"/>
  <c r="Q19" i="3"/>
  <c r="O21" i="3"/>
  <c r="P21" i="3"/>
  <c r="Q21" i="3"/>
  <c r="O22" i="3"/>
  <c r="P22" i="3"/>
  <c r="Q22" i="3"/>
  <c r="O24" i="3"/>
  <c r="P24" i="3"/>
  <c r="Q24" i="3"/>
  <c r="O26" i="3"/>
  <c r="P26" i="3"/>
  <c r="Q26" i="3"/>
  <c r="O28" i="3"/>
  <c r="P28" i="3"/>
  <c r="Q28" i="3"/>
  <c r="O29" i="3"/>
  <c r="P29" i="3"/>
  <c r="Q29" i="3"/>
  <c r="O31" i="3"/>
  <c r="P31" i="3"/>
  <c r="Q31" i="3"/>
  <c r="O33" i="3"/>
  <c r="P33" i="3"/>
  <c r="Q33" i="3"/>
  <c r="O35" i="3"/>
  <c r="P35" i="3"/>
  <c r="Q35" i="3"/>
  <c r="O36" i="3"/>
  <c r="P36" i="3"/>
  <c r="Q36" i="3"/>
  <c r="O38" i="3"/>
  <c r="P38" i="3"/>
  <c r="Q38" i="3"/>
  <c r="O40" i="3"/>
  <c r="P40" i="3"/>
  <c r="Q40" i="3"/>
  <c r="O42" i="3"/>
  <c r="P42" i="3"/>
  <c r="Q42" i="3"/>
  <c r="O43" i="3"/>
  <c r="P43" i="3"/>
  <c r="Q43" i="3"/>
  <c r="O45" i="3"/>
  <c r="P45" i="3"/>
  <c r="Q45" i="3"/>
  <c r="O47" i="3"/>
  <c r="P47" i="3"/>
  <c r="Q47" i="3"/>
  <c r="O49" i="3"/>
  <c r="P49" i="3"/>
  <c r="Q49" i="3"/>
  <c r="O50" i="3"/>
  <c r="P50" i="3"/>
  <c r="Q50" i="3"/>
  <c r="O52" i="3"/>
  <c r="P52" i="3"/>
  <c r="Q52" i="3"/>
  <c r="O54" i="3"/>
  <c r="P54" i="3"/>
  <c r="Q54" i="3"/>
  <c r="O56" i="3"/>
  <c r="P56" i="3"/>
  <c r="Q56" i="3"/>
  <c r="O57" i="3"/>
  <c r="P57" i="3"/>
  <c r="Q57" i="3"/>
  <c r="O59" i="3"/>
  <c r="P59" i="3"/>
  <c r="Q59" i="3"/>
  <c r="O61" i="3"/>
  <c r="P61" i="3"/>
  <c r="Q61" i="3"/>
  <c r="J7" i="3"/>
  <c r="L7" i="3"/>
  <c r="J9" i="3"/>
  <c r="L9" i="3"/>
  <c r="J11" i="3"/>
  <c r="J12" i="3"/>
  <c r="L11" i="3"/>
  <c r="L12" i="3"/>
  <c r="J14" i="3"/>
  <c r="L14" i="3"/>
  <c r="J16" i="3"/>
  <c r="L16" i="3"/>
  <c r="J18" i="3"/>
  <c r="J19" i="3"/>
  <c r="L18" i="3"/>
  <c r="L19" i="3"/>
  <c r="J21" i="3"/>
  <c r="L21" i="3"/>
  <c r="J23" i="3"/>
  <c r="L23" i="3"/>
  <c r="J25" i="3"/>
  <c r="J26" i="3"/>
  <c r="L25" i="3"/>
  <c r="L26" i="3"/>
  <c r="J28" i="3"/>
  <c r="L28" i="3"/>
  <c r="J30" i="3"/>
  <c r="L30" i="3"/>
  <c r="K6" i="3"/>
  <c r="K7" i="3"/>
  <c r="K8" i="3"/>
  <c r="K9" i="3"/>
  <c r="K10" i="3"/>
  <c r="K11" i="3"/>
  <c r="K12" i="3"/>
  <c r="K13" i="3"/>
  <c r="K14" i="3"/>
  <c r="K15" i="3"/>
  <c r="K16" i="3"/>
  <c r="K17" i="3"/>
  <c r="K18" i="3"/>
  <c r="K19" i="3"/>
  <c r="K20" i="3"/>
  <c r="K21" i="3"/>
  <c r="K22" i="3"/>
  <c r="K23" i="3"/>
  <c r="K24" i="3"/>
  <c r="K25" i="3"/>
  <c r="K26" i="3"/>
  <c r="K27" i="3"/>
  <c r="K28" i="3"/>
  <c r="K29" i="3"/>
  <c r="K30" i="3"/>
  <c r="K31" i="3"/>
  <c r="J32" i="3"/>
  <c r="K32" i="3"/>
  <c r="L32" i="3"/>
  <c r="J33" i="3"/>
  <c r="K33" i="3"/>
  <c r="L33" i="3"/>
  <c r="J35" i="3"/>
  <c r="K35" i="3"/>
  <c r="L35" i="3"/>
  <c r="J37" i="3"/>
  <c r="K37" i="3"/>
  <c r="L37" i="3"/>
  <c r="J39" i="3"/>
  <c r="K39" i="3"/>
  <c r="L39" i="3"/>
  <c r="J40" i="3"/>
  <c r="K40" i="3"/>
  <c r="L40" i="3"/>
  <c r="J42" i="3"/>
  <c r="K42" i="3"/>
  <c r="L42" i="3"/>
  <c r="J44" i="3"/>
  <c r="K44" i="3"/>
  <c r="L44" i="3"/>
  <c r="J46" i="3"/>
  <c r="K46" i="3"/>
  <c r="L46" i="3"/>
  <c r="J47" i="3"/>
  <c r="K47" i="3"/>
  <c r="L47" i="3"/>
  <c r="J49" i="3"/>
  <c r="K49" i="3"/>
  <c r="L49" i="3"/>
  <c r="J51" i="3"/>
  <c r="K51" i="3"/>
  <c r="L51" i="3"/>
  <c r="J53" i="3"/>
  <c r="K53" i="3"/>
  <c r="L53" i="3"/>
  <c r="J54" i="3"/>
  <c r="K54" i="3"/>
  <c r="L54" i="3"/>
  <c r="J56" i="3"/>
  <c r="K56" i="3"/>
  <c r="L56" i="3"/>
  <c r="J58" i="3"/>
  <c r="K58" i="3"/>
  <c r="L58" i="3"/>
  <c r="J60" i="3"/>
  <c r="K60" i="3"/>
  <c r="L60" i="3"/>
  <c r="J61" i="3"/>
  <c r="K61" i="3"/>
  <c r="L61" i="3"/>
  <c r="AI34" i="3" l="1"/>
  <c r="AG34" i="3"/>
  <c r="AH25" i="3"/>
  <c r="AG25" i="3"/>
  <c r="AG20" i="3"/>
  <c r="AA29" i="3"/>
  <c r="AA27" i="3"/>
  <c r="AA25" i="3"/>
  <c r="AA23" i="3"/>
  <c r="AA20" i="3"/>
  <c r="AA18" i="3"/>
  <c r="AA16" i="3"/>
  <c r="AA13" i="3"/>
  <c r="AA11" i="3"/>
  <c r="AA9" i="3"/>
  <c r="AA6" i="3"/>
  <c r="U60" i="3"/>
  <c r="U57" i="3"/>
  <c r="U55" i="3"/>
  <c r="U53" i="3"/>
  <c r="U43" i="3"/>
  <c r="U41" i="3"/>
  <c r="U40" i="3"/>
  <c r="U39" i="3"/>
  <c r="U36" i="3"/>
  <c r="U34" i="3"/>
  <c r="P60" i="3"/>
  <c r="P58" i="3"/>
  <c r="P55" i="3"/>
  <c r="P53" i="3"/>
  <c r="P51" i="3"/>
  <c r="P48" i="3"/>
  <c r="P46" i="3"/>
  <c r="P44" i="3"/>
  <c r="P41" i="3"/>
  <c r="P39" i="3"/>
  <c r="P37" i="3"/>
  <c r="P34" i="3"/>
  <c r="P32" i="3"/>
  <c r="P30" i="3"/>
  <c r="P27" i="3"/>
  <c r="P25" i="3"/>
  <c r="P23" i="3"/>
  <c r="P20" i="3"/>
  <c r="P18" i="3"/>
  <c r="P16" i="3"/>
  <c r="P13" i="3"/>
  <c r="P11" i="3"/>
  <c r="P9" i="3"/>
  <c r="P6" i="3"/>
  <c r="K59" i="3"/>
  <c r="K57" i="3"/>
  <c r="K55" i="3"/>
  <c r="K52" i="3"/>
  <c r="K50" i="3"/>
  <c r="K48" i="3"/>
  <c r="K45" i="3"/>
  <c r="K43" i="3"/>
  <c r="K41" i="3"/>
  <c r="K38" i="3"/>
  <c r="K36" i="3"/>
  <c r="K34" i="3"/>
  <c r="E55" i="3"/>
  <c r="E48" i="3"/>
  <c r="E41" i="3"/>
  <c r="E34" i="3"/>
  <c r="M7" i="1" l="1"/>
  <c r="AD19" i="1" l="1"/>
  <c r="AC19" i="1"/>
  <c r="AE10" i="1"/>
  <c r="AC10" i="1"/>
  <c r="N92" i="1" l="1"/>
  <c r="N90" i="1"/>
  <c r="N88" i="1"/>
  <c r="N86" i="1"/>
  <c r="N83" i="1"/>
  <c r="N81" i="1"/>
  <c r="N79" i="1"/>
  <c r="N76" i="1"/>
  <c r="N74" i="1"/>
  <c r="N72" i="1"/>
  <c r="N69" i="1"/>
  <c r="N67" i="1"/>
  <c r="N65" i="1"/>
  <c r="N62" i="1"/>
  <c r="N60" i="1"/>
  <c r="N58" i="1"/>
</calcChain>
</file>

<file path=xl/sharedStrings.xml><?xml version="1.0" encoding="utf-8"?>
<sst xmlns="http://schemas.openxmlformats.org/spreadsheetml/2006/main" count="2922" uniqueCount="54">
  <si>
    <t>MT1</t>
  </si>
  <si>
    <t>shr, liver</t>
  </si>
  <si>
    <t>shr, sq</t>
  </si>
  <si>
    <t>shr, sard</t>
  </si>
  <si>
    <t>mack</t>
  </si>
  <si>
    <t>shr, sq, sard</t>
  </si>
  <si>
    <t>Broodstock Diet</t>
  </si>
  <si>
    <t>Wet weight (g)</t>
  </si>
  <si>
    <t>Shrimp</t>
  </si>
  <si>
    <t>Liver</t>
  </si>
  <si>
    <t>Squid</t>
  </si>
  <si>
    <t>Sardine</t>
  </si>
  <si>
    <t>Mackerel</t>
  </si>
  <si>
    <t>Broodstock Tank</t>
  </si>
  <si>
    <t>Date</t>
  </si>
  <si>
    <t>MT6</t>
  </si>
  <si>
    <t>Sard</t>
  </si>
  <si>
    <t>White shrimp</t>
  </si>
  <si>
    <t>Brown shrimp</t>
  </si>
  <si>
    <t>sard, sq, shr</t>
  </si>
  <si>
    <t>MT7</t>
  </si>
  <si>
    <t>sq, sard</t>
  </si>
  <si>
    <t>sard</t>
  </si>
  <si>
    <t>sq</t>
  </si>
  <si>
    <t>MT8</t>
  </si>
  <si>
    <t>shr, sq, mack</t>
  </si>
  <si>
    <t>MT9</t>
  </si>
  <si>
    <t>sard, sq, shr, Alg ARA</t>
  </si>
  <si>
    <t>shr</t>
  </si>
  <si>
    <t>Alg ARA</t>
  </si>
  <si>
    <t>White Shrimp</t>
  </si>
  <si>
    <t>Brown Shrimp</t>
  </si>
  <si>
    <t>Experiment</t>
  </si>
  <si>
    <t>Days since shift</t>
  </si>
  <si>
    <t>INVE vitalis cal</t>
  </si>
  <si>
    <t>Alg 3050</t>
  </si>
  <si>
    <t>Soy lecithin</t>
  </si>
  <si>
    <t>shr, mack, sq</t>
  </si>
  <si>
    <t>shr, sq, Alg ARA</t>
  </si>
  <si>
    <t>shr, sq, sard, Alg ARA</t>
  </si>
  <si>
    <t>shr, sq, liver, mack</t>
  </si>
  <si>
    <t>shr, Alg 3050</t>
  </si>
  <si>
    <t>INVE</t>
  </si>
  <si>
    <t>shr, sq, sard, soy lecithin</t>
  </si>
  <si>
    <t>Broodstock diet</t>
  </si>
  <si>
    <t>Note:</t>
  </si>
  <si>
    <t>This table contains two parts, for lag analysis and incorporation rate analysis, respectively.</t>
  </si>
  <si>
    <t>Each row contains the wet weights of diet items fed to a broodstock tank for a day. Diet items include mackerel (mack), shrimp (shr), sardine (sard), squid (sq), beef liver (liver), and Algamac ARA (Alg ARA).</t>
  </si>
  <si>
    <t>Zhenxin Hou, Cynthia K. Faulk and Lee A. Fuiman</t>
  </si>
  <si>
    <t>Philosophical Transactions B of the Royal Society</t>
  </si>
  <si>
    <r>
      <t>Dynamics of diet-egg transfer of fatty acids in the teleost fish, red drum (</t>
    </r>
    <r>
      <rPr>
        <i/>
        <sz val="12"/>
        <color theme="1"/>
        <rFont val="Calibri"/>
        <family val="2"/>
        <scheme val="minor"/>
      </rPr>
      <t>Sciaenops ocellatus</t>
    </r>
    <r>
      <rPr>
        <sz val="12"/>
        <color theme="1"/>
        <rFont val="Calibri"/>
        <family val="2"/>
        <scheme val="minor"/>
      </rPr>
      <t>)</t>
    </r>
  </si>
  <si>
    <t>Supplementary Document D1</t>
  </si>
  <si>
    <t xml:space="preserve">Supplementary Document D1 (a). Daily feeding record for red drum broodstock tanks that were used in the lag analysis. </t>
  </si>
  <si>
    <t>Supplementary Document D1 (b). Daily feeding record for red drum broodstock tanks that were used in the incorporation rate analysis. Each row contains the wet weights of diet items fed to a broodstock tank for a day during 28 d before and after the diet shift. Diet items include mackerel (mack), shrimp (shr), sardine (sard), squid (sq), beef liver (liver), Algamac ARA (Alg ARA), Algamac 3050 (Alg 3050), soy lecithin, INVE (Vitalis 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</si>
</sst>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
  </numFmts>
  <fonts count="7" x14ac:knownFonts="1">
    <font>
      <sz val="12"/>
      <color theme="1"/>
      <name val="Calibri"/>
      <family val="2"/>
      <scheme val="minor"/>
    </font>
    <font>
      <sz val="10"/>
      <name val="Verdana"/>
      <family val="2"/>
    </font>
    <font>
      <sz val="11"/>
      <name val="Calibri"/>
      <family val="2"/>
      <scheme val="minor"/>
    </font>
    <font>
      <sz val="12"/>
      <name val="Calibri"/>
      <family val="2"/>
      <scheme val="minor"/>
    </font>
    <font>
      <sz val="12"/>
      <color rgb="FF000000"/>
      <name val="Calibri"/>
      <family val="2"/>
      <scheme val="minor"/>
    </font>
    <font>
      <b/>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s>
  <borders count="13">
    <border>
      <left/>
      <right/>
      <top/>
      <bottom/>
      <diagonal/>
    </border>
    <border>
      <left/>
      <right/>
      <top/>
      <bottom style="thin">
        <color auto="1"/>
      </bottom>
      <diagonal/>
    </border>
    <border>
      <left/>
      <right/>
      <top style="medium">
        <color auto="1"/>
      </top>
      <bottom/>
      <diagonal/>
    </border>
    <border>
      <left/>
      <right/>
      <top/>
      <bottom style="medium">
        <color auto="1"/>
      </bottom>
      <diagonal/>
    </border>
    <border>
      <left/>
      <right/>
      <top style="medium">
        <color auto="1"/>
      </top>
      <bottom style="thin">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thin">
        <color auto="1"/>
      </bottom>
      <diagonal/>
    </border>
    <border>
      <left style="thin">
        <color indexed="64"/>
      </left>
      <right/>
      <top/>
      <bottom style="medium">
        <color auto="1"/>
      </bottom>
      <diagonal/>
    </border>
    <border>
      <left/>
      <right style="thin">
        <color indexed="64"/>
      </right>
      <top style="medium">
        <color auto="1"/>
      </top>
      <bottom/>
      <diagonal/>
    </border>
    <border>
      <left/>
      <right style="thin">
        <color indexed="64"/>
      </right>
      <top/>
      <bottom/>
      <diagonal/>
    </border>
    <border>
      <left/>
      <right style="thin">
        <color indexed="64"/>
      </right>
      <top/>
      <bottom style="thin">
        <color auto="1"/>
      </bottom>
      <diagonal/>
    </border>
    <border>
      <left/>
      <right style="thin">
        <color indexed="64"/>
      </right>
      <top/>
      <bottom style="medium">
        <color auto="1"/>
      </bottom>
      <diagonal/>
    </border>
  </borders>
  <cellStyleXfs count="2">
    <xf numFmtId="0" fontId="0" fillId="0" borderId="0"/>
    <xf numFmtId="0" fontId="1" fillId="0" borderId="0" applyFill="0"/>
  </cellStyleXfs>
  <cellXfs count="79">
    <xf numFmtId="0" fontId="0" fillId="0" borderId="0" xfId="0"/>
    <xf numFmtId="0" fontId="0" fillId="0" borderId="0" xfId="0" applyBorder="1" applyAlignment="1">
      <alignment horizontal="center"/>
    </xf>
    <xf numFmtId="14" fontId="0" fillId="0" borderId="0" xfId="0" applyNumberFormat="1" applyBorder="1" applyAlignment="1">
      <alignment horizontal="center"/>
    </xf>
    <xf numFmtId="0" fontId="0" fillId="0" borderId="0" xfId="0" applyAlignment="1">
      <alignment horizontal="center"/>
    </xf>
    <xf numFmtId="0" fontId="2" fillId="0" borderId="0" xfId="1" applyFont="1" applyAlignment="1">
      <alignment horizontal="center"/>
    </xf>
    <xf numFmtId="0" fontId="2" fillId="0" borderId="0" xfId="1" applyFont="1" applyBorder="1" applyAlignment="1">
      <alignment horizontal="center"/>
    </xf>
    <xf numFmtId="0" fontId="2" fillId="0" borderId="3" xfId="1" applyFont="1" applyBorder="1" applyAlignment="1">
      <alignment horizontal="center"/>
    </xf>
    <xf numFmtId="0" fontId="0" fillId="0" borderId="3" xfId="0" applyBorder="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0" fontId="0" fillId="0" borderId="0" xfId="0" applyFont="1"/>
    <xf numFmtId="3" fontId="3"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0" fillId="0" borderId="0" xfId="0" applyNumberFormat="1" applyFont="1" applyBorder="1" applyAlignment="1">
      <alignment horizontal="center"/>
    </xf>
    <xf numFmtId="0" fontId="0" fillId="0" borderId="3" xfId="0" applyFont="1" applyBorder="1" applyAlignment="1">
      <alignment horizontal="center"/>
    </xf>
    <xf numFmtId="0" fontId="4" fillId="0" borderId="0" xfId="0" applyFont="1" applyAlignment="1">
      <alignment horizontal="center"/>
    </xf>
    <xf numFmtId="0" fontId="3" fillId="0" borderId="0" xfId="1" applyFont="1" applyBorder="1" applyAlignment="1">
      <alignment horizontal="center"/>
    </xf>
    <xf numFmtId="0" fontId="3" fillId="0" borderId="3" xfId="1" applyFont="1" applyBorder="1" applyAlignment="1">
      <alignment horizontal="center"/>
    </xf>
    <xf numFmtId="14" fontId="0" fillId="0" borderId="0" xfId="0" applyNumberFormat="1" applyAlignment="1">
      <alignment horizontal="center"/>
    </xf>
    <xf numFmtId="14" fontId="0" fillId="0" borderId="3" xfId="0" applyNumberFormat="1" applyBorder="1" applyAlignment="1">
      <alignment horizontal="center"/>
    </xf>
    <xf numFmtId="14" fontId="0" fillId="0" borderId="3" xfId="0" applyNumberFormat="1" applyFont="1" applyBorder="1" applyAlignment="1">
      <alignment horizontal="center"/>
    </xf>
    <xf numFmtId="3" fontId="0" fillId="0" borderId="0" xfId="0" applyNumberFormat="1" applyFont="1" applyBorder="1" applyAlignment="1">
      <alignment horizontal="center"/>
    </xf>
    <xf numFmtId="0" fontId="0" fillId="0" borderId="0" xfId="0" applyBorder="1" applyAlignment="1">
      <alignment horizontal="center"/>
    </xf>
    <xf numFmtId="0" fontId="5" fillId="0" borderId="0" xfId="0" applyFont="1"/>
    <xf numFmtId="14" fontId="3" fillId="0" borderId="0" xfId="0" applyNumberFormat="1" applyFont="1" applyAlignment="1">
      <alignment horizontal="center"/>
    </xf>
    <xf numFmtId="165" fontId="0" fillId="0" borderId="0" xfId="0" applyNumberFormat="1" applyFont="1" applyAlignment="1">
      <alignment horizontal="center"/>
    </xf>
    <xf numFmtId="14" fontId="0" fillId="0" borderId="0" xfId="0" applyNumberFormat="1" applyFont="1" applyAlignment="1">
      <alignment horizontal="center"/>
    </xf>
    <xf numFmtId="14" fontId="3" fillId="0" borderId="0" xfId="0" applyNumberFormat="1" applyFont="1" applyBorder="1" applyAlignment="1">
      <alignment horizontal="center"/>
    </xf>
    <xf numFmtId="165" fontId="0" fillId="0" borderId="0" xfId="0" applyNumberFormat="1" applyFont="1" applyBorder="1" applyAlignment="1">
      <alignment horizontal="center"/>
    </xf>
    <xf numFmtId="1" fontId="0" fillId="0" borderId="0" xfId="0" applyNumberFormat="1" applyFont="1" applyBorder="1" applyAlignment="1">
      <alignment horizontal="center"/>
    </xf>
    <xf numFmtId="14" fontId="3" fillId="0" borderId="3" xfId="0" applyNumberFormat="1" applyFont="1" applyBorder="1" applyAlignment="1">
      <alignment horizontal="center"/>
    </xf>
    <xf numFmtId="165" fontId="0" fillId="0" borderId="3" xfId="0" applyNumberFormat="1" applyFont="1" applyBorder="1" applyAlignment="1">
      <alignment horizontal="center"/>
    </xf>
    <xf numFmtId="1" fontId="0" fillId="0" borderId="3" xfId="0" applyNumberFormat="1" applyFont="1" applyBorder="1" applyAlignment="1">
      <alignment horizontal="center"/>
    </xf>
    <xf numFmtId="0" fontId="0" fillId="0" borderId="0" xfId="0" applyAlignment="1">
      <alignment vertical="center"/>
    </xf>
    <xf numFmtId="0" fontId="0"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2" xfId="0" applyFont="1" applyBorder="1" applyAlignment="1">
      <alignment horizontal="center"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applyAlignment="1">
      <alignment vertical="center"/>
    </xf>
    <xf numFmtId="14" fontId="3" fillId="0" borderId="6" xfId="0" applyNumberFormat="1" applyFont="1" applyBorder="1" applyAlignment="1">
      <alignment horizontal="center"/>
    </xf>
    <xf numFmtId="0" fontId="0" fillId="0" borderId="0" xfId="0" applyFont="1" applyBorder="1" applyAlignment="1">
      <alignment horizontal="center" wrapText="1"/>
    </xf>
    <xf numFmtId="14" fontId="3" fillId="0" borderId="8" xfId="0" applyNumberFormat="1" applyFont="1" applyBorder="1" applyAlignment="1">
      <alignment horizontal="center"/>
    </xf>
    <xf numFmtId="0" fontId="0" fillId="0" borderId="11" xfId="0" applyFont="1" applyFill="1" applyBorder="1" applyAlignment="1">
      <alignment horizontal="center" vertical="center" wrapText="1"/>
    </xf>
    <xf numFmtId="0" fontId="0" fillId="0" borderId="10" xfId="0" applyFont="1" applyBorder="1" applyAlignment="1">
      <alignment horizontal="center"/>
    </xf>
    <xf numFmtId="0" fontId="0" fillId="0" borderId="12" xfId="0" applyFont="1" applyBorder="1" applyAlignment="1">
      <alignment horizontal="center"/>
    </xf>
    <xf numFmtId="1" fontId="0" fillId="0" borderId="10" xfId="0" applyNumberFormat="1" applyFont="1" applyBorder="1" applyAlignment="1">
      <alignment horizontal="center"/>
    </xf>
    <xf numFmtId="0" fontId="0" fillId="0" borderId="0" xfId="0" applyBorder="1"/>
    <xf numFmtId="165" fontId="0" fillId="0" borderId="10" xfId="0" applyNumberFormat="1" applyFont="1" applyBorder="1" applyAlignment="1">
      <alignment horizontal="center"/>
    </xf>
    <xf numFmtId="14" fontId="0" fillId="0" borderId="6" xfId="0" applyNumberFormat="1" applyFont="1" applyBorder="1" applyAlignment="1">
      <alignment horizontal="center"/>
    </xf>
    <xf numFmtId="14" fontId="0" fillId="0" borderId="8" xfId="0" applyNumberFormat="1" applyFont="1" applyBorder="1" applyAlignment="1">
      <alignment horizontal="center"/>
    </xf>
    <xf numFmtId="2" fontId="0" fillId="0" borderId="10" xfId="0" applyNumberFormat="1" applyFont="1" applyBorder="1" applyAlignment="1">
      <alignment horizontal="center"/>
    </xf>
    <xf numFmtId="1" fontId="0" fillId="0" borderId="12" xfId="0" applyNumberFormat="1" applyFont="1" applyBorder="1" applyAlignment="1">
      <alignment horizontal="center"/>
    </xf>
    <xf numFmtId="0" fontId="0" fillId="0" borderId="0" xfId="0" applyAlignment="1">
      <alignment horizontal="left"/>
    </xf>
    <xf numFmtId="0" fontId="6" fillId="0" borderId="0" xfId="0" applyFont="1" applyAlignment="1">
      <alignment horizontal="left"/>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164" fontId="0" fillId="0" borderId="2" xfId="0" applyNumberFormat="1" applyFont="1" applyBorder="1" applyAlignment="1">
      <alignment horizontal="center" vertical="center" wrapText="1"/>
    </xf>
    <xf numFmtId="164" fontId="0" fillId="0" borderId="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164" fontId="0" fillId="0" borderId="2" xfId="0" applyNumberFormat="1" applyBorder="1" applyAlignment="1">
      <alignment horizontal="center" vertical="center" wrapText="1"/>
    </xf>
    <xf numFmtId="164" fontId="0" fillId="0" borderId="1" xfId="0" applyNumberFormat="1" applyBorder="1" applyAlignment="1">
      <alignment horizontal="center" vertical="center" wrapText="1"/>
    </xf>
    <xf numFmtId="0" fontId="0" fillId="0" borderId="4" xfId="0" applyBorder="1" applyAlignment="1">
      <alignment horizontal="center" vertical="center"/>
    </xf>
    <xf numFmtId="1" fontId="0" fillId="0" borderId="0" xfId="0" applyNumberFormat="1" applyFont="1" applyBorder="1" applyAlignment="1">
      <alignment horizontal="center" vertical="center" wrapText="1"/>
    </xf>
    <xf numFmtId="1" fontId="0" fillId="0" borderId="1" xfId="0" applyNumberFormat="1" applyFont="1" applyBorder="1" applyAlignment="1">
      <alignment horizontal="center" vertical="center" wrapText="1"/>
    </xf>
    <xf numFmtId="1" fontId="0" fillId="0" borderId="6" xfId="0" applyNumberFormat="1" applyFont="1" applyBorder="1" applyAlignment="1">
      <alignment horizontal="center" vertical="center" wrapText="1"/>
    </xf>
    <xf numFmtId="1" fontId="0" fillId="0" borderId="7"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3" borderId="2" xfId="0" applyFont="1" applyFill="1" applyBorder="1" applyAlignment="1">
      <alignment horizontal="center" vertical="center"/>
    </xf>
    <xf numFmtId="0" fontId="0" fillId="3" borderId="9" xfId="0" applyFont="1" applyFill="1" applyBorder="1" applyAlignment="1">
      <alignment horizontal="center" vertical="center"/>
    </xf>
    <xf numFmtId="0" fontId="0" fillId="0" borderId="2"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5" xfId="0" applyFont="1" applyBorder="1" applyAlignment="1">
      <alignment horizontal="center" vertical="center"/>
    </xf>
    <xf numFmtId="0" fontId="0" fillId="3" borderId="5" xfId="0" applyFont="1" applyFill="1" applyBorder="1" applyAlignment="1">
      <alignment horizontal="center" vertical="center"/>
    </xf>
  </cellXfs>
  <cellStyles count="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defaultColWidth="11" defaultRowHeight="15.75" x14ac:dyDescent="0.25"/>
  <sheetData>
    <row r="1" spans="1:1" x14ac:dyDescent="0.25">
      <c r="A1" s="54" t="s">
        <v>50</v>
      </c>
    </row>
    <row r="2" spans="1:1" x14ac:dyDescent="0.25">
      <c r="A2" s="54" t="s">
        <v>48</v>
      </c>
    </row>
    <row r="3" spans="1:1" x14ac:dyDescent="0.25">
      <c r="A3" s="55" t="s">
        <v>49</v>
      </c>
    </row>
    <row r="5" spans="1:1" x14ac:dyDescent="0.25">
      <c r="A5" t="s">
        <v>51</v>
      </c>
    </row>
    <row r="7" spans="1:1" x14ac:dyDescent="0.25">
      <c r="A7" s="24" t="s">
        <v>45</v>
      </c>
    </row>
    <row r="8" spans="1:1" x14ac:dyDescent="0.25">
      <c r="A8"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45"/>
  <sheetViews>
    <sheetView workbookViewId="0"/>
  </sheetViews>
  <sheetFormatPr defaultColWidth="11" defaultRowHeight="15.75" x14ac:dyDescent="0.25"/>
  <cols>
    <col min="12" max="12" width="20.375" customWidth="1"/>
    <col min="13" max="17" width="13.125" customWidth="1"/>
    <col min="28" max="28" width="14.5" customWidth="1"/>
    <col min="29" max="32" width="12.125" customWidth="1"/>
    <col min="36" max="36" width="13.125" customWidth="1"/>
    <col min="37" max="40" width="13" style="3" customWidth="1"/>
  </cols>
  <sheetData>
    <row r="1" spans="1:40" x14ac:dyDescent="0.25">
      <c r="A1" s="10" t="s">
        <v>52</v>
      </c>
      <c r="B1" s="10"/>
      <c r="C1" s="10"/>
      <c r="D1" s="10"/>
      <c r="E1" s="10"/>
      <c r="F1" s="10"/>
      <c r="G1" s="10"/>
      <c r="H1" s="10"/>
    </row>
    <row r="2" spans="1:40" x14ac:dyDescent="0.25">
      <c r="A2" s="10" t="s">
        <v>47</v>
      </c>
      <c r="B2" s="10"/>
      <c r="C2" s="10"/>
      <c r="D2" s="10"/>
      <c r="E2" s="10"/>
      <c r="F2" s="10"/>
      <c r="G2" s="10"/>
      <c r="H2" s="10"/>
    </row>
    <row r="3" spans="1:40" ht="16.5" thickBot="1" x14ac:dyDescent="0.3">
      <c r="A3" s="10"/>
      <c r="B3" s="10"/>
      <c r="C3" s="10"/>
      <c r="D3" s="10"/>
      <c r="E3" s="10"/>
      <c r="F3" s="10"/>
      <c r="G3" s="10"/>
      <c r="H3" s="10"/>
    </row>
    <row r="4" spans="1:40" s="34" customFormat="1" ht="15.95" customHeight="1" x14ac:dyDescent="0.25">
      <c r="A4" s="57" t="s">
        <v>13</v>
      </c>
      <c r="B4" s="59" t="s">
        <v>14</v>
      </c>
      <c r="C4" s="57" t="s">
        <v>6</v>
      </c>
      <c r="D4" s="56" t="s">
        <v>7</v>
      </c>
      <c r="E4" s="56"/>
      <c r="F4" s="56"/>
      <c r="G4" s="56"/>
      <c r="H4" s="56"/>
      <c r="J4" s="61" t="s">
        <v>13</v>
      </c>
      <c r="K4" s="63" t="s">
        <v>14</v>
      </c>
      <c r="L4" s="61" t="s">
        <v>6</v>
      </c>
      <c r="M4" s="65" t="s">
        <v>7</v>
      </c>
      <c r="N4" s="65"/>
      <c r="O4" s="65"/>
      <c r="P4" s="65"/>
      <c r="Q4" s="65"/>
      <c r="S4" s="57" t="s">
        <v>13</v>
      </c>
      <c r="T4" s="59" t="s">
        <v>14</v>
      </c>
      <c r="U4" s="57" t="s">
        <v>6</v>
      </c>
      <c r="V4" s="56" t="s">
        <v>7</v>
      </c>
      <c r="W4" s="56"/>
      <c r="X4" s="56"/>
      <c r="Z4" s="61" t="s">
        <v>13</v>
      </c>
      <c r="AA4" s="63" t="s">
        <v>14</v>
      </c>
      <c r="AB4" s="61" t="s">
        <v>6</v>
      </c>
      <c r="AC4" s="65" t="s">
        <v>7</v>
      </c>
      <c r="AD4" s="65"/>
      <c r="AE4" s="65"/>
      <c r="AF4" s="65"/>
      <c r="AH4" s="61" t="s">
        <v>13</v>
      </c>
      <c r="AI4" s="63" t="s">
        <v>14</v>
      </c>
      <c r="AJ4" s="61" t="s">
        <v>6</v>
      </c>
      <c r="AK4" s="65" t="s">
        <v>7</v>
      </c>
      <c r="AL4" s="65"/>
      <c r="AM4" s="65"/>
      <c r="AN4" s="65"/>
    </row>
    <row r="5" spans="1:40" s="34" customFormat="1" ht="15.95" customHeight="1" x14ac:dyDescent="0.25">
      <c r="A5" s="58"/>
      <c r="B5" s="60"/>
      <c r="C5" s="58"/>
      <c r="D5" s="35" t="s">
        <v>8</v>
      </c>
      <c r="E5" s="35" t="s">
        <v>9</v>
      </c>
      <c r="F5" s="35" t="s">
        <v>10</v>
      </c>
      <c r="G5" s="35" t="s">
        <v>11</v>
      </c>
      <c r="H5" s="35" t="s">
        <v>12</v>
      </c>
      <c r="J5" s="62"/>
      <c r="K5" s="64"/>
      <c r="L5" s="62"/>
      <c r="M5" s="36" t="s">
        <v>17</v>
      </c>
      <c r="N5" s="36" t="s">
        <v>29</v>
      </c>
      <c r="O5" s="36" t="s">
        <v>10</v>
      </c>
      <c r="P5" s="36" t="s">
        <v>16</v>
      </c>
      <c r="Q5" s="36" t="s">
        <v>18</v>
      </c>
      <c r="S5" s="58"/>
      <c r="T5" s="60"/>
      <c r="U5" s="58"/>
      <c r="V5" s="35" t="s">
        <v>9</v>
      </c>
      <c r="W5" s="35" t="s">
        <v>10</v>
      </c>
      <c r="X5" s="35" t="s">
        <v>11</v>
      </c>
      <c r="Z5" s="62"/>
      <c r="AA5" s="64"/>
      <c r="AB5" s="62"/>
      <c r="AC5" s="36" t="s">
        <v>8</v>
      </c>
      <c r="AD5" s="36" t="s">
        <v>12</v>
      </c>
      <c r="AE5" s="36" t="s">
        <v>10</v>
      </c>
      <c r="AF5" s="36" t="s">
        <v>30</v>
      </c>
      <c r="AH5" s="62"/>
      <c r="AI5" s="64"/>
      <c r="AJ5" s="62"/>
      <c r="AK5" s="36" t="s">
        <v>11</v>
      </c>
      <c r="AL5" s="36" t="s">
        <v>31</v>
      </c>
      <c r="AM5" s="36" t="s">
        <v>10</v>
      </c>
      <c r="AN5" s="36" t="s">
        <v>30</v>
      </c>
    </row>
    <row r="6" spans="1:40" x14ac:dyDescent="0.25">
      <c r="A6" s="11" t="s">
        <v>0</v>
      </c>
      <c r="B6" s="14">
        <v>43146</v>
      </c>
      <c r="C6" s="12" t="s">
        <v>1</v>
      </c>
      <c r="D6" s="13">
        <v>50</v>
      </c>
      <c r="E6" s="13">
        <v>20</v>
      </c>
      <c r="F6" s="13">
        <v>0</v>
      </c>
      <c r="G6" s="13">
        <v>0</v>
      </c>
      <c r="H6" s="13">
        <v>0</v>
      </c>
      <c r="J6" s="4" t="s">
        <v>15</v>
      </c>
      <c r="K6" s="19">
        <v>40963</v>
      </c>
      <c r="L6" s="3" t="s">
        <v>19</v>
      </c>
      <c r="M6" s="3">
        <v>400</v>
      </c>
      <c r="N6" s="3">
        <v>0</v>
      </c>
      <c r="O6" s="9">
        <v>450</v>
      </c>
      <c r="P6" s="9">
        <v>0</v>
      </c>
      <c r="Q6" s="3">
        <v>0</v>
      </c>
      <c r="S6" s="11" t="s">
        <v>20</v>
      </c>
      <c r="T6" s="14">
        <v>43146</v>
      </c>
      <c r="U6" s="12" t="s">
        <v>21</v>
      </c>
      <c r="V6" s="12">
        <v>0</v>
      </c>
      <c r="W6" s="12">
        <v>1000</v>
      </c>
      <c r="X6" s="12">
        <v>1000</v>
      </c>
      <c r="Z6" s="4" t="s">
        <v>24</v>
      </c>
      <c r="AA6" s="19">
        <v>40813</v>
      </c>
      <c r="AB6" s="3" t="s">
        <v>2</v>
      </c>
      <c r="AC6" s="3">
        <v>0</v>
      </c>
      <c r="AD6" s="3">
        <v>0</v>
      </c>
      <c r="AE6" s="3">
        <v>0</v>
      </c>
      <c r="AF6" s="3">
        <v>0</v>
      </c>
      <c r="AH6" s="4" t="s">
        <v>26</v>
      </c>
      <c r="AI6" s="19">
        <v>40932</v>
      </c>
      <c r="AJ6" s="3" t="s">
        <v>28</v>
      </c>
      <c r="AK6" s="3">
        <v>0</v>
      </c>
      <c r="AL6" s="3">
        <v>0</v>
      </c>
      <c r="AM6" s="8">
        <v>0</v>
      </c>
      <c r="AN6" s="3">
        <v>0</v>
      </c>
    </row>
    <row r="7" spans="1:40" x14ac:dyDescent="0.25">
      <c r="A7" s="11" t="s">
        <v>0</v>
      </c>
      <c r="B7" s="14">
        <v>43147</v>
      </c>
      <c r="C7" s="12" t="s">
        <v>1</v>
      </c>
      <c r="D7" s="13">
        <v>50</v>
      </c>
      <c r="E7" s="13">
        <v>10</v>
      </c>
      <c r="F7" s="13">
        <v>0</v>
      </c>
      <c r="G7" s="13">
        <v>0</v>
      </c>
      <c r="H7" s="13">
        <v>0</v>
      </c>
      <c r="J7" s="4" t="s">
        <v>15</v>
      </c>
      <c r="K7" s="19">
        <v>40964</v>
      </c>
      <c r="L7" s="3" t="s">
        <v>19</v>
      </c>
      <c r="M7" s="3">
        <f>0</f>
        <v>0</v>
      </c>
      <c r="N7" s="3">
        <v>0</v>
      </c>
      <c r="O7" s="9">
        <v>0</v>
      </c>
      <c r="P7" s="9">
        <v>0</v>
      </c>
      <c r="Q7" s="3">
        <v>0</v>
      </c>
      <c r="S7" s="11" t="s">
        <v>20</v>
      </c>
      <c r="T7" s="14">
        <v>43147</v>
      </c>
      <c r="U7" s="12" t="s">
        <v>21</v>
      </c>
      <c r="V7" s="12">
        <v>0</v>
      </c>
      <c r="W7" s="12">
        <v>1000</v>
      </c>
      <c r="X7" s="12">
        <v>1000</v>
      </c>
      <c r="Z7" s="4" t="s">
        <v>24</v>
      </c>
      <c r="AA7" s="19">
        <v>40814</v>
      </c>
      <c r="AB7" s="3" t="s">
        <v>2</v>
      </c>
      <c r="AC7" s="3">
        <v>60</v>
      </c>
      <c r="AD7" s="3">
        <v>0</v>
      </c>
      <c r="AE7" s="3">
        <v>60</v>
      </c>
      <c r="AF7" s="3">
        <v>0</v>
      </c>
      <c r="AH7" s="4" t="s">
        <v>26</v>
      </c>
      <c r="AI7" s="19">
        <v>40933</v>
      </c>
      <c r="AJ7" s="3" t="s">
        <v>28</v>
      </c>
      <c r="AK7" s="3">
        <v>0</v>
      </c>
      <c r="AL7" s="3">
        <v>0</v>
      </c>
      <c r="AM7" s="3">
        <v>0</v>
      </c>
      <c r="AN7" s="3">
        <v>400</v>
      </c>
    </row>
    <row r="8" spans="1:40" x14ac:dyDescent="0.25">
      <c r="A8" s="11" t="s">
        <v>0</v>
      </c>
      <c r="B8" s="14">
        <v>43148</v>
      </c>
      <c r="C8" s="12" t="s">
        <v>1</v>
      </c>
      <c r="D8" s="13">
        <v>0</v>
      </c>
      <c r="E8" s="13">
        <v>0</v>
      </c>
      <c r="F8" s="13">
        <v>0</v>
      </c>
      <c r="G8" s="13">
        <v>0</v>
      </c>
      <c r="H8" s="13">
        <v>0</v>
      </c>
      <c r="J8" s="4" t="s">
        <v>15</v>
      </c>
      <c r="K8" s="19">
        <v>40965</v>
      </c>
      <c r="L8" s="3" t="s">
        <v>19</v>
      </c>
      <c r="M8" s="3">
        <v>600</v>
      </c>
      <c r="N8" s="3">
        <v>0</v>
      </c>
      <c r="O8" s="9">
        <v>0</v>
      </c>
      <c r="P8" s="9">
        <v>0</v>
      </c>
      <c r="Q8" s="3">
        <v>0</v>
      </c>
      <c r="S8" s="11" t="s">
        <v>20</v>
      </c>
      <c r="T8" s="14">
        <v>43148</v>
      </c>
      <c r="U8" s="12" t="s">
        <v>21</v>
      </c>
      <c r="V8" s="12">
        <v>0</v>
      </c>
      <c r="W8" s="12">
        <v>0</v>
      </c>
      <c r="X8" s="12">
        <v>0</v>
      </c>
      <c r="Z8" s="4" t="s">
        <v>24</v>
      </c>
      <c r="AA8" s="19">
        <v>40815</v>
      </c>
      <c r="AB8" s="3" t="s">
        <v>2</v>
      </c>
      <c r="AC8" s="3">
        <v>0</v>
      </c>
      <c r="AD8" s="3">
        <v>0</v>
      </c>
      <c r="AE8" s="3">
        <v>0</v>
      </c>
      <c r="AF8" s="3">
        <v>0</v>
      </c>
      <c r="AH8" s="4" t="s">
        <v>26</v>
      </c>
      <c r="AI8" s="19">
        <v>40934</v>
      </c>
      <c r="AJ8" s="3" t="s">
        <v>28</v>
      </c>
      <c r="AK8" s="3">
        <v>0</v>
      </c>
      <c r="AL8" s="3">
        <v>0</v>
      </c>
      <c r="AM8" s="3">
        <v>0</v>
      </c>
      <c r="AN8" s="3">
        <v>0</v>
      </c>
    </row>
    <row r="9" spans="1:40" x14ac:dyDescent="0.25">
      <c r="A9" s="11" t="s">
        <v>0</v>
      </c>
      <c r="B9" s="14">
        <v>43149</v>
      </c>
      <c r="C9" s="12" t="s">
        <v>1</v>
      </c>
      <c r="D9" s="13">
        <v>0</v>
      </c>
      <c r="E9" s="13">
        <v>0</v>
      </c>
      <c r="F9" s="13">
        <v>0</v>
      </c>
      <c r="G9" s="13">
        <v>0</v>
      </c>
      <c r="H9" s="13">
        <v>0</v>
      </c>
      <c r="J9" s="4" t="s">
        <v>15</v>
      </c>
      <c r="K9" s="19">
        <v>40966</v>
      </c>
      <c r="L9" s="3" t="s">
        <v>19</v>
      </c>
      <c r="M9" s="3">
        <v>0</v>
      </c>
      <c r="N9" s="3">
        <v>0</v>
      </c>
      <c r="O9" s="9">
        <v>0</v>
      </c>
      <c r="P9" s="9">
        <v>0</v>
      </c>
      <c r="Q9" s="3">
        <v>0</v>
      </c>
      <c r="S9" s="11" t="s">
        <v>20</v>
      </c>
      <c r="T9" s="14">
        <v>43149</v>
      </c>
      <c r="U9" s="12" t="s">
        <v>21</v>
      </c>
      <c r="V9" s="12">
        <v>0</v>
      </c>
      <c r="W9" s="12">
        <v>0</v>
      </c>
      <c r="X9" s="12">
        <v>0</v>
      </c>
      <c r="Z9" s="4" t="s">
        <v>24</v>
      </c>
      <c r="AA9" s="19">
        <v>40816</v>
      </c>
      <c r="AB9" s="3" t="s">
        <v>2</v>
      </c>
      <c r="AC9" s="3">
        <v>450</v>
      </c>
      <c r="AD9" s="3">
        <v>0</v>
      </c>
      <c r="AE9" s="3">
        <v>0</v>
      </c>
      <c r="AF9" s="3">
        <v>0</v>
      </c>
      <c r="AH9" s="4" t="s">
        <v>26</v>
      </c>
      <c r="AI9" s="19">
        <v>40935</v>
      </c>
      <c r="AJ9" s="3" t="s">
        <v>28</v>
      </c>
      <c r="AK9" s="3">
        <v>0</v>
      </c>
      <c r="AL9" s="3">
        <v>0</v>
      </c>
      <c r="AM9" s="3">
        <v>0</v>
      </c>
      <c r="AN9" s="3">
        <v>350</v>
      </c>
    </row>
    <row r="10" spans="1:40" x14ac:dyDescent="0.25">
      <c r="A10" s="11" t="s">
        <v>0</v>
      </c>
      <c r="B10" s="14">
        <v>43150</v>
      </c>
      <c r="C10" s="12" t="s">
        <v>1</v>
      </c>
      <c r="D10" s="13">
        <v>100</v>
      </c>
      <c r="E10" s="13">
        <v>50</v>
      </c>
      <c r="F10" s="13">
        <v>0</v>
      </c>
      <c r="G10" s="13">
        <v>0</v>
      </c>
      <c r="H10" s="13">
        <v>0</v>
      </c>
      <c r="J10" s="4" t="s">
        <v>15</v>
      </c>
      <c r="K10" s="19">
        <v>40967</v>
      </c>
      <c r="L10" s="3" t="s">
        <v>19</v>
      </c>
      <c r="M10" s="3">
        <v>0</v>
      </c>
      <c r="N10" s="3">
        <v>0</v>
      </c>
      <c r="O10" s="9">
        <v>750</v>
      </c>
      <c r="P10" s="9">
        <v>0</v>
      </c>
      <c r="Q10" s="3">
        <v>0</v>
      </c>
      <c r="S10" s="11" t="s">
        <v>20</v>
      </c>
      <c r="T10" s="14">
        <v>43150</v>
      </c>
      <c r="U10" s="12" t="s">
        <v>21</v>
      </c>
      <c r="V10" s="12">
        <v>0</v>
      </c>
      <c r="W10" s="12">
        <v>0</v>
      </c>
      <c r="X10" s="12">
        <v>2000</v>
      </c>
      <c r="Z10" s="4" t="s">
        <v>24</v>
      </c>
      <c r="AA10" s="19">
        <v>40817</v>
      </c>
      <c r="AB10" s="3" t="s">
        <v>2</v>
      </c>
      <c r="AC10" s="3">
        <f>550/2</f>
        <v>275</v>
      </c>
      <c r="AD10" s="3">
        <v>0</v>
      </c>
      <c r="AE10" s="3">
        <f>550/2</f>
        <v>275</v>
      </c>
      <c r="AF10" s="3">
        <v>0</v>
      </c>
      <c r="AH10" s="4" t="s">
        <v>26</v>
      </c>
      <c r="AI10" s="19">
        <v>40936</v>
      </c>
      <c r="AJ10" s="3" t="s">
        <v>28</v>
      </c>
      <c r="AK10" s="3">
        <v>0</v>
      </c>
      <c r="AL10" s="3">
        <v>0</v>
      </c>
      <c r="AM10" s="3">
        <v>0</v>
      </c>
      <c r="AN10" s="3">
        <v>0</v>
      </c>
    </row>
    <row r="11" spans="1:40" x14ac:dyDescent="0.25">
      <c r="A11" s="11" t="s">
        <v>0</v>
      </c>
      <c r="B11" s="14">
        <v>43151</v>
      </c>
      <c r="C11" s="12" t="s">
        <v>1</v>
      </c>
      <c r="D11" s="13">
        <v>100</v>
      </c>
      <c r="E11" s="13">
        <v>50</v>
      </c>
      <c r="F11" s="13">
        <v>0</v>
      </c>
      <c r="G11" s="13">
        <v>0</v>
      </c>
      <c r="H11" s="13">
        <v>0</v>
      </c>
      <c r="J11" s="4" t="s">
        <v>15</v>
      </c>
      <c r="K11" s="19">
        <v>40968</v>
      </c>
      <c r="L11" s="3" t="s">
        <v>19</v>
      </c>
      <c r="M11" s="3">
        <v>0</v>
      </c>
      <c r="N11" s="3">
        <v>0</v>
      </c>
      <c r="O11" s="3">
        <v>0</v>
      </c>
      <c r="P11" s="9">
        <v>0</v>
      </c>
      <c r="Q11" s="3">
        <v>0</v>
      </c>
      <c r="S11" s="11" t="s">
        <v>20</v>
      </c>
      <c r="T11" s="14">
        <v>43151</v>
      </c>
      <c r="U11" s="12" t="s">
        <v>21</v>
      </c>
      <c r="V11" s="12">
        <v>0</v>
      </c>
      <c r="W11" s="12">
        <v>2000</v>
      </c>
      <c r="X11" s="12">
        <v>0</v>
      </c>
      <c r="Z11" s="4" t="s">
        <v>24</v>
      </c>
      <c r="AA11" s="19">
        <v>40818</v>
      </c>
      <c r="AB11" s="3" t="s">
        <v>2</v>
      </c>
      <c r="AC11" s="3">
        <v>0</v>
      </c>
      <c r="AD11" s="3">
        <v>0</v>
      </c>
      <c r="AE11" s="3">
        <v>0</v>
      </c>
      <c r="AF11" s="3">
        <v>0</v>
      </c>
      <c r="AH11" s="4" t="s">
        <v>26</v>
      </c>
      <c r="AI11" s="19">
        <v>40937</v>
      </c>
      <c r="AJ11" s="3" t="s">
        <v>28</v>
      </c>
      <c r="AK11" s="3">
        <v>0</v>
      </c>
      <c r="AL11" s="3">
        <v>0</v>
      </c>
      <c r="AM11" s="3">
        <v>0</v>
      </c>
      <c r="AN11" s="3">
        <v>200</v>
      </c>
    </row>
    <row r="12" spans="1:40" x14ac:dyDescent="0.25">
      <c r="A12" s="11" t="s">
        <v>0</v>
      </c>
      <c r="B12" s="14">
        <v>43152</v>
      </c>
      <c r="C12" s="12" t="s">
        <v>1</v>
      </c>
      <c r="D12" s="13">
        <v>100</v>
      </c>
      <c r="E12" s="13">
        <v>50</v>
      </c>
      <c r="F12" s="13">
        <v>0</v>
      </c>
      <c r="G12" s="13">
        <v>0</v>
      </c>
      <c r="H12" s="13">
        <v>0</v>
      </c>
      <c r="J12" s="4" t="s">
        <v>15</v>
      </c>
      <c r="K12" s="19">
        <v>40969</v>
      </c>
      <c r="L12" s="3" t="s">
        <v>19</v>
      </c>
      <c r="M12" s="3">
        <v>920</v>
      </c>
      <c r="N12" s="3">
        <v>0</v>
      </c>
      <c r="O12" s="3">
        <v>0</v>
      </c>
      <c r="P12" s="9">
        <v>0</v>
      </c>
      <c r="Q12" s="3">
        <v>0</v>
      </c>
      <c r="S12" s="11" t="s">
        <v>20</v>
      </c>
      <c r="T12" s="14">
        <v>43152</v>
      </c>
      <c r="U12" s="12" t="s">
        <v>21</v>
      </c>
      <c r="V12" s="12">
        <v>0</v>
      </c>
      <c r="W12" s="12">
        <v>500</v>
      </c>
      <c r="X12" s="12">
        <v>1000</v>
      </c>
      <c r="Z12" s="4" t="s">
        <v>24</v>
      </c>
      <c r="AA12" s="19">
        <v>40819</v>
      </c>
      <c r="AB12" s="3" t="s">
        <v>2</v>
      </c>
      <c r="AC12" s="3">
        <v>0</v>
      </c>
      <c r="AD12" s="3">
        <v>0</v>
      </c>
      <c r="AE12" s="3">
        <v>0</v>
      </c>
      <c r="AF12" s="3">
        <v>0</v>
      </c>
      <c r="AH12" s="4" t="s">
        <v>26</v>
      </c>
      <c r="AI12" s="19">
        <v>40938</v>
      </c>
      <c r="AJ12" s="3" t="s">
        <v>28</v>
      </c>
      <c r="AK12" s="3">
        <v>0</v>
      </c>
      <c r="AL12" s="3">
        <v>0</v>
      </c>
      <c r="AM12" s="3">
        <v>0</v>
      </c>
      <c r="AN12" s="3">
        <v>450</v>
      </c>
    </row>
    <row r="13" spans="1:40" x14ac:dyDescent="0.25">
      <c r="A13" s="11" t="s">
        <v>0</v>
      </c>
      <c r="B13" s="14">
        <v>43153</v>
      </c>
      <c r="C13" s="12" t="s">
        <v>1</v>
      </c>
      <c r="D13" s="13">
        <v>200</v>
      </c>
      <c r="E13" s="13">
        <v>50</v>
      </c>
      <c r="F13" s="13">
        <v>0</v>
      </c>
      <c r="G13" s="13">
        <v>0</v>
      </c>
      <c r="H13" s="13">
        <v>0</v>
      </c>
      <c r="J13" s="4" t="s">
        <v>15</v>
      </c>
      <c r="K13" s="19">
        <v>40970</v>
      </c>
      <c r="L13" s="3" t="s">
        <v>19</v>
      </c>
      <c r="M13" s="3">
        <v>0</v>
      </c>
      <c r="N13" s="3">
        <v>0</v>
      </c>
      <c r="O13" s="3">
        <v>0</v>
      </c>
      <c r="P13" s="9">
        <v>0</v>
      </c>
      <c r="Q13" s="3">
        <v>0</v>
      </c>
      <c r="S13" s="11" t="s">
        <v>20</v>
      </c>
      <c r="T13" s="14">
        <v>43153</v>
      </c>
      <c r="U13" s="12" t="s">
        <v>21</v>
      </c>
      <c r="V13" s="12">
        <v>0</v>
      </c>
      <c r="W13" s="12">
        <v>1000</v>
      </c>
      <c r="X13" s="12">
        <v>1000</v>
      </c>
      <c r="Z13" s="4" t="s">
        <v>24</v>
      </c>
      <c r="AA13" s="19">
        <v>40820</v>
      </c>
      <c r="AB13" s="3" t="s">
        <v>2</v>
      </c>
      <c r="AC13" s="3">
        <v>300</v>
      </c>
      <c r="AD13" s="3">
        <v>0</v>
      </c>
      <c r="AE13" s="3">
        <v>300</v>
      </c>
      <c r="AF13" s="3">
        <v>0</v>
      </c>
      <c r="AH13" s="4" t="s">
        <v>26</v>
      </c>
      <c r="AI13" s="19">
        <v>40939</v>
      </c>
      <c r="AJ13" s="3" t="s">
        <v>28</v>
      </c>
      <c r="AK13" s="3">
        <v>0</v>
      </c>
      <c r="AL13" s="3">
        <v>0</v>
      </c>
      <c r="AM13" s="3">
        <v>0</v>
      </c>
      <c r="AN13" s="3">
        <v>0</v>
      </c>
    </row>
    <row r="14" spans="1:40" x14ac:dyDescent="0.25">
      <c r="A14" s="11" t="s">
        <v>0</v>
      </c>
      <c r="B14" s="14">
        <v>43154</v>
      </c>
      <c r="C14" s="12" t="s">
        <v>1</v>
      </c>
      <c r="D14" s="13">
        <v>600</v>
      </c>
      <c r="E14" s="13">
        <v>100</v>
      </c>
      <c r="F14" s="13">
        <v>0</v>
      </c>
      <c r="G14" s="13">
        <v>0</v>
      </c>
      <c r="H14" s="13">
        <v>0</v>
      </c>
      <c r="J14" s="4" t="s">
        <v>15</v>
      </c>
      <c r="K14" s="19">
        <v>40971</v>
      </c>
      <c r="L14" s="3" t="s">
        <v>19</v>
      </c>
      <c r="M14" s="3">
        <v>300</v>
      </c>
      <c r="N14" s="3">
        <v>0</v>
      </c>
      <c r="O14" s="3">
        <v>0</v>
      </c>
      <c r="P14" s="9">
        <v>0</v>
      </c>
      <c r="Q14" s="3">
        <v>0</v>
      </c>
      <c r="S14" s="11" t="s">
        <v>20</v>
      </c>
      <c r="T14" s="14">
        <v>43154</v>
      </c>
      <c r="U14" s="12" t="s">
        <v>21</v>
      </c>
      <c r="V14" s="12">
        <v>0</v>
      </c>
      <c r="W14" s="12">
        <v>1000</v>
      </c>
      <c r="X14" s="12">
        <v>0</v>
      </c>
      <c r="Z14" s="4" t="s">
        <v>24</v>
      </c>
      <c r="AA14" s="19">
        <v>40821</v>
      </c>
      <c r="AB14" s="3" t="s">
        <v>2</v>
      </c>
      <c r="AC14" s="3">
        <v>0</v>
      </c>
      <c r="AD14" s="3">
        <v>0</v>
      </c>
      <c r="AE14" s="3">
        <v>0</v>
      </c>
      <c r="AF14" s="3">
        <v>0</v>
      </c>
      <c r="AH14" s="4" t="s">
        <v>26</v>
      </c>
      <c r="AI14" s="19">
        <v>40940</v>
      </c>
      <c r="AJ14" s="3" t="s">
        <v>28</v>
      </c>
      <c r="AK14" s="3">
        <v>0</v>
      </c>
      <c r="AL14" s="3">
        <v>0</v>
      </c>
      <c r="AM14" s="3">
        <v>0</v>
      </c>
      <c r="AN14" s="3">
        <v>780</v>
      </c>
    </row>
    <row r="15" spans="1:40" x14ac:dyDescent="0.25">
      <c r="A15" s="11" t="s">
        <v>0</v>
      </c>
      <c r="B15" s="14">
        <v>43155</v>
      </c>
      <c r="C15" s="12" t="s">
        <v>1</v>
      </c>
      <c r="D15" s="13">
        <v>0</v>
      </c>
      <c r="E15" s="13">
        <v>0</v>
      </c>
      <c r="F15" s="13">
        <v>0</v>
      </c>
      <c r="G15" s="13">
        <v>0</v>
      </c>
      <c r="H15" s="13">
        <v>0</v>
      </c>
      <c r="J15" s="4" t="s">
        <v>15</v>
      </c>
      <c r="K15" s="19">
        <v>40972</v>
      </c>
      <c r="L15" s="3" t="s">
        <v>19</v>
      </c>
      <c r="M15" s="3">
        <v>0</v>
      </c>
      <c r="N15" s="3">
        <v>0</v>
      </c>
      <c r="O15" s="3">
        <v>0</v>
      </c>
      <c r="P15" s="9">
        <v>0</v>
      </c>
      <c r="Q15" s="3">
        <v>0</v>
      </c>
      <c r="S15" s="11" t="s">
        <v>20</v>
      </c>
      <c r="T15" s="14">
        <v>43155</v>
      </c>
      <c r="U15" s="12" t="s">
        <v>21</v>
      </c>
      <c r="V15" s="12">
        <v>0</v>
      </c>
      <c r="W15" s="12">
        <v>0</v>
      </c>
      <c r="X15" s="12">
        <v>0</v>
      </c>
      <c r="Z15" s="4" t="s">
        <v>24</v>
      </c>
      <c r="AA15" s="19">
        <v>40822</v>
      </c>
      <c r="AB15" s="3" t="s">
        <v>2</v>
      </c>
      <c r="AC15" s="3">
        <v>0</v>
      </c>
      <c r="AD15" s="3">
        <v>0</v>
      </c>
      <c r="AE15" s="3">
        <v>560</v>
      </c>
      <c r="AF15" s="3">
        <v>0</v>
      </c>
      <c r="AH15" s="4" t="s">
        <v>26</v>
      </c>
      <c r="AI15" s="19">
        <v>40941</v>
      </c>
      <c r="AJ15" s="3" t="s">
        <v>28</v>
      </c>
      <c r="AK15" s="3">
        <v>0</v>
      </c>
      <c r="AL15" s="3">
        <v>0</v>
      </c>
      <c r="AM15" s="3">
        <v>0</v>
      </c>
      <c r="AN15" s="3">
        <v>750</v>
      </c>
    </row>
    <row r="16" spans="1:40" x14ac:dyDescent="0.25">
      <c r="A16" s="11" t="s">
        <v>0</v>
      </c>
      <c r="B16" s="14">
        <v>43156</v>
      </c>
      <c r="C16" s="12" t="s">
        <v>1</v>
      </c>
      <c r="D16" s="13">
        <v>0</v>
      </c>
      <c r="E16" s="13">
        <v>0</v>
      </c>
      <c r="F16" s="13">
        <v>0</v>
      </c>
      <c r="G16" s="13">
        <v>0</v>
      </c>
      <c r="H16" s="13">
        <v>0</v>
      </c>
      <c r="J16" s="4" t="s">
        <v>15</v>
      </c>
      <c r="K16" s="19">
        <v>40973</v>
      </c>
      <c r="L16" s="3" t="s">
        <v>19</v>
      </c>
      <c r="M16" s="3">
        <v>450</v>
      </c>
      <c r="N16" s="3">
        <v>0</v>
      </c>
      <c r="O16" s="9">
        <v>450</v>
      </c>
      <c r="P16" s="9">
        <v>0</v>
      </c>
      <c r="Q16" s="3">
        <v>0</v>
      </c>
      <c r="S16" s="11" t="s">
        <v>20</v>
      </c>
      <c r="T16" s="14">
        <v>43156</v>
      </c>
      <c r="U16" s="12" t="s">
        <v>21</v>
      </c>
      <c r="V16" s="12">
        <v>0</v>
      </c>
      <c r="W16" s="12">
        <v>0</v>
      </c>
      <c r="X16" s="12">
        <v>0</v>
      </c>
      <c r="Z16" s="4" t="s">
        <v>24</v>
      </c>
      <c r="AA16" s="19">
        <v>40823</v>
      </c>
      <c r="AB16" s="3" t="s">
        <v>2</v>
      </c>
      <c r="AC16" s="3">
        <v>0</v>
      </c>
      <c r="AD16" s="3">
        <v>0</v>
      </c>
      <c r="AE16" s="3">
        <v>0</v>
      </c>
      <c r="AF16" s="3">
        <v>0</v>
      </c>
      <c r="AH16" s="4" t="s">
        <v>26</v>
      </c>
      <c r="AI16" s="19">
        <v>40942</v>
      </c>
      <c r="AJ16" s="3" t="s">
        <v>28</v>
      </c>
      <c r="AK16" s="3">
        <v>0</v>
      </c>
      <c r="AL16" s="3">
        <v>0</v>
      </c>
      <c r="AM16" s="3">
        <v>0</v>
      </c>
      <c r="AN16" s="3">
        <v>600</v>
      </c>
    </row>
    <row r="17" spans="1:40" x14ac:dyDescent="0.25">
      <c r="A17" s="11" t="s">
        <v>0</v>
      </c>
      <c r="B17" s="14">
        <v>43157</v>
      </c>
      <c r="C17" s="12" t="s">
        <v>1</v>
      </c>
      <c r="D17" s="13">
        <v>600</v>
      </c>
      <c r="E17" s="13">
        <v>100</v>
      </c>
      <c r="F17" s="13">
        <v>0</v>
      </c>
      <c r="G17" s="13">
        <v>0</v>
      </c>
      <c r="H17" s="13">
        <v>0</v>
      </c>
      <c r="J17" s="4" t="s">
        <v>15</v>
      </c>
      <c r="K17" s="19">
        <v>40974</v>
      </c>
      <c r="L17" s="3" t="s">
        <v>19</v>
      </c>
      <c r="M17" s="3">
        <v>0</v>
      </c>
      <c r="N17" s="3">
        <v>0</v>
      </c>
      <c r="O17" s="3">
        <v>0</v>
      </c>
      <c r="P17" s="9">
        <v>0</v>
      </c>
      <c r="Q17" s="3">
        <v>0</v>
      </c>
      <c r="S17" s="11" t="s">
        <v>20</v>
      </c>
      <c r="T17" s="14">
        <v>43157</v>
      </c>
      <c r="U17" s="12" t="s">
        <v>21</v>
      </c>
      <c r="V17" s="12">
        <v>0</v>
      </c>
      <c r="W17" s="12">
        <v>500</v>
      </c>
      <c r="X17" s="12">
        <v>1000</v>
      </c>
      <c r="Z17" s="4" t="s">
        <v>24</v>
      </c>
      <c r="AA17" s="19">
        <v>40824</v>
      </c>
      <c r="AB17" s="3" t="s">
        <v>2</v>
      </c>
      <c r="AC17" s="3">
        <v>500</v>
      </c>
      <c r="AD17" s="3">
        <v>0</v>
      </c>
      <c r="AE17" s="3">
        <v>0</v>
      </c>
      <c r="AF17" s="3">
        <v>0</v>
      </c>
      <c r="AH17" s="4" t="s">
        <v>26</v>
      </c>
      <c r="AI17" s="19">
        <v>40943</v>
      </c>
      <c r="AJ17" s="3" t="s">
        <v>28</v>
      </c>
      <c r="AK17" s="3">
        <v>0</v>
      </c>
      <c r="AL17" s="3">
        <v>0</v>
      </c>
      <c r="AM17" s="3">
        <v>0</v>
      </c>
      <c r="AN17" s="3">
        <v>700</v>
      </c>
    </row>
    <row r="18" spans="1:40" x14ac:dyDescent="0.25">
      <c r="A18" s="11" t="s">
        <v>0</v>
      </c>
      <c r="B18" s="14">
        <v>43158</v>
      </c>
      <c r="C18" s="12" t="s">
        <v>1</v>
      </c>
      <c r="D18" s="13">
        <v>700</v>
      </c>
      <c r="E18" s="13">
        <v>100</v>
      </c>
      <c r="F18" s="13">
        <v>0</v>
      </c>
      <c r="G18" s="13">
        <v>0</v>
      </c>
      <c r="H18" s="13">
        <v>0</v>
      </c>
      <c r="J18" s="4" t="s">
        <v>15</v>
      </c>
      <c r="K18" s="19">
        <v>40975</v>
      </c>
      <c r="L18" s="3" t="s">
        <v>19</v>
      </c>
      <c r="M18" s="3">
        <v>400</v>
      </c>
      <c r="N18" s="3">
        <v>0</v>
      </c>
      <c r="O18" s="9">
        <v>400</v>
      </c>
      <c r="P18" s="9">
        <v>0</v>
      </c>
      <c r="Q18" s="3">
        <v>0</v>
      </c>
      <c r="S18" s="11" t="s">
        <v>20</v>
      </c>
      <c r="T18" s="14">
        <v>43158</v>
      </c>
      <c r="U18" s="12" t="s">
        <v>21</v>
      </c>
      <c r="V18" s="12">
        <v>0</v>
      </c>
      <c r="W18" s="12">
        <v>2000</v>
      </c>
      <c r="X18" s="12">
        <v>0</v>
      </c>
      <c r="Z18" s="4" t="s">
        <v>24</v>
      </c>
      <c r="AA18" s="19">
        <v>40825</v>
      </c>
      <c r="AB18" s="3" t="s">
        <v>2</v>
      </c>
      <c r="AC18" s="3">
        <v>0</v>
      </c>
      <c r="AD18" s="3">
        <v>0</v>
      </c>
      <c r="AE18" s="3">
        <v>0</v>
      </c>
      <c r="AF18" s="3">
        <v>0</v>
      </c>
      <c r="AH18" s="4" t="s">
        <v>26</v>
      </c>
      <c r="AI18" s="19">
        <v>40944</v>
      </c>
      <c r="AJ18" s="3" t="s">
        <v>28</v>
      </c>
      <c r="AK18" s="3">
        <v>0</v>
      </c>
      <c r="AL18" s="3">
        <v>0</v>
      </c>
      <c r="AM18" s="3">
        <v>0</v>
      </c>
      <c r="AN18" s="3">
        <v>0</v>
      </c>
    </row>
    <row r="19" spans="1:40" x14ac:dyDescent="0.25">
      <c r="A19" s="11" t="s">
        <v>0</v>
      </c>
      <c r="B19" s="14">
        <v>43159</v>
      </c>
      <c r="C19" s="12" t="s">
        <v>1</v>
      </c>
      <c r="D19" s="13">
        <v>700</v>
      </c>
      <c r="E19" s="13">
        <v>100</v>
      </c>
      <c r="F19" s="13">
        <v>0</v>
      </c>
      <c r="G19" s="13">
        <v>0</v>
      </c>
      <c r="H19" s="13">
        <v>0</v>
      </c>
      <c r="J19" s="4" t="s">
        <v>15</v>
      </c>
      <c r="K19" s="19">
        <v>40976</v>
      </c>
      <c r="L19" s="3" t="s">
        <v>19</v>
      </c>
      <c r="M19" s="3">
        <v>0</v>
      </c>
      <c r="N19" s="3">
        <v>0</v>
      </c>
      <c r="O19" s="3">
        <v>0</v>
      </c>
      <c r="P19" s="9">
        <v>0</v>
      </c>
      <c r="Q19" s="3">
        <v>0</v>
      </c>
      <c r="S19" s="11" t="s">
        <v>20</v>
      </c>
      <c r="T19" s="14">
        <v>43159</v>
      </c>
      <c r="U19" s="12" t="s">
        <v>21</v>
      </c>
      <c r="V19" s="12">
        <v>0</v>
      </c>
      <c r="W19" s="12">
        <v>500</v>
      </c>
      <c r="X19" s="12">
        <v>1000</v>
      </c>
      <c r="Z19" s="4" t="s">
        <v>24</v>
      </c>
      <c r="AA19" s="19">
        <v>40826</v>
      </c>
      <c r="AB19" s="3" t="s">
        <v>25</v>
      </c>
      <c r="AC19" s="3">
        <f>550/2</f>
        <v>275</v>
      </c>
      <c r="AD19" s="3">
        <f>550/2</f>
        <v>275</v>
      </c>
      <c r="AE19" s="3">
        <v>0</v>
      </c>
      <c r="AF19" s="3">
        <v>0</v>
      </c>
      <c r="AH19" s="4" t="s">
        <v>26</v>
      </c>
      <c r="AI19" s="19">
        <v>40945</v>
      </c>
      <c r="AJ19" s="3" t="s">
        <v>28</v>
      </c>
      <c r="AK19" s="3">
        <v>0</v>
      </c>
      <c r="AL19" s="3">
        <v>0</v>
      </c>
      <c r="AM19" s="3">
        <v>0</v>
      </c>
      <c r="AN19" s="3">
        <v>0</v>
      </c>
    </row>
    <row r="20" spans="1:40" x14ac:dyDescent="0.25">
      <c r="A20" s="11" t="s">
        <v>0</v>
      </c>
      <c r="B20" s="14">
        <v>43160</v>
      </c>
      <c r="C20" s="12" t="s">
        <v>1</v>
      </c>
      <c r="D20" s="13">
        <v>700</v>
      </c>
      <c r="E20" s="13">
        <v>100</v>
      </c>
      <c r="F20" s="13">
        <v>0</v>
      </c>
      <c r="G20" s="13">
        <v>0</v>
      </c>
      <c r="H20" s="13">
        <v>0</v>
      </c>
      <c r="J20" s="4" t="s">
        <v>15</v>
      </c>
      <c r="K20" s="19">
        <v>40977</v>
      </c>
      <c r="L20" s="3" t="s">
        <v>19</v>
      </c>
      <c r="M20" s="3">
        <v>0</v>
      </c>
      <c r="N20" s="3">
        <v>0</v>
      </c>
      <c r="O20" s="3">
        <v>0</v>
      </c>
      <c r="P20" s="9">
        <v>0</v>
      </c>
      <c r="Q20" s="3">
        <v>0</v>
      </c>
      <c r="S20" s="11" t="s">
        <v>20</v>
      </c>
      <c r="T20" s="14">
        <v>43160</v>
      </c>
      <c r="U20" s="12" t="s">
        <v>21</v>
      </c>
      <c r="V20" s="12">
        <v>0</v>
      </c>
      <c r="W20" s="12">
        <v>500</v>
      </c>
      <c r="X20" s="12">
        <v>0</v>
      </c>
      <c r="Z20" s="4" t="s">
        <v>24</v>
      </c>
      <c r="AA20" s="19">
        <v>40827</v>
      </c>
      <c r="AB20" s="3" t="s">
        <v>25</v>
      </c>
      <c r="AC20" s="3">
        <v>0</v>
      </c>
      <c r="AD20" s="3">
        <v>0</v>
      </c>
      <c r="AE20" s="3">
        <v>0</v>
      </c>
      <c r="AF20" s="3">
        <v>0</v>
      </c>
      <c r="AH20" s="4" t="s">
        <v>26</v>
      </c>
      <c r="AI20" s="19">
        <v>40946</v>
      </c>
      <c r="AJ20" s="3" t="s">
        <v>28</v>
      </c>
      <c r="AK20" s="3">
        <v>0</v>
      </c>
      <c r="AL20" s="3">
        <v>0</v>
      </c>
      <c r="AM20" s="3">
        <v>0</v>
      </c>
      <c r="AN20" s="3">
        <v>1000</v>
      </c>
    </row>
    <row r="21" spans="1:40" x14ac:dyDescent="0.25">
      <c r="A21" s="11" t="s">
        <v>0</v>
      </c>
      <c r="B21" s="14">
        <v>43161</v>
      </c>
      <c r="C21" s="12" t="s">
        <v>1</v>
      </c>
      <c r="D21" s="13">
        <v>800</v>
      </c>
      <c r="E21" s="13">
        <v>100</v>
      </c>
      <c r="F21" s="13">
        <v>0</v>
      </c>
      <c r="G21" s="13">
        <v>0</v>
      </c>
      <c r="H21" s="13">
        <v>0</v>
      </c>
      <c r="J21" s="4" t="s">
        <v>15</v>
      </c>
      <c r="K21" s="19">
        <v>40978</v>
      </c>
      <c r="L21" s="3" t="s">
        <v>19</v>
      </c>
      <c r="M21" s="3">
        <v>0</v>
      </c>
      <c r="N21" s="3">
        <v>0</v>
      </c>
      <c r="O21" s="3">
        <v>0</v>
      </c>
      <c r="P21" s="9">
        <v>0</v>
      </c>
      <c r="Q21" s="3">
        <v>0</v>
      </c>
      <c r="S21" s="11" t="s">
        <v>20</v>
      </c>
      <c r="T21" s="14">
        <v>43161</v>
      </c>
      <c r="U21" s="12" t="s">
        <v>21</v>
      </c>
      <c r="V21" s="12">
        <v>0</v>
      </c>
      <c r="W21" s="12">
        <v>0</v>
      </c>
      <c r="X21" s="12">
        <v>1200</v>
      </c>
      <c r="Z21" s="4" t="s">
        <v>24</v>
      </c>
      <c r="AA21" s="19">
        <v>40828</v>
      </c>
      <c r="AB21" s="3" t="s">
        <v>25</v>
      </c>
      <c r="AC21" s="3">
        <v>450</v>
      </c>
      <c r="AD21" s="3">
        <v>0</v>
      </c>
      <c r="AE21" s="3">
        <v>0</v>
      </c>
      <c r="AF21" s="3">
        <v>0</v>
      </c>
      <c r="AH21" s="4" t="s">
        <v>26</v>
      </c>
      <c r="AI21" s="19">
        <v>40947</v>
      </c>
      <c r="AJ21" s="3" t="s">
        <v>28</v>
      </c>
      <c r="AK21" s="3">
        <v>0</v>
      </c>
      <c r="AL21" s="3">
        <v>0</v>
      </c>
      <c r="AM21" s="3">
        <v>0</v>
      </c>
      <c r="AN21" s="3">
        <v>0</v>
      </c>
    </row>
    <row r="22" spans="1:40" x14ac:dyDescent="0.25">
      <c r="A22" s="11" t="s">
        <v>0</v>
      </c>
      <c r="B22" s="14">
        <v>43162</v>
      </c>
      <c r="C22" s="12" t="s">
        <v>1</v>
      </c>
      <c r="D22" s="13">
        <v>0</v>
      </c>
      <c r="E22" s="13">
        <v>0</v>
      </c>
      <c r="F22" s="13">
        <v>0</v>
      </c>
      <c r="G22" s="13">
        <v>0</v>
      </c>
      <c r="H22" s="13">
        <v>0</v>
      </c>
      <c r="J22" s="4" t="s">
        <v>15</v>
      </c>
      <c r="K22" s="19">
        <v>40979</v>
      </c>
      <c r="L22" s="3" t="s">
        <v>19</v>
      </c>
      <c r="M22" s="3">
        <v>0</v>
      </c>
      <c r="N22" s="3">
        <v>0</v>
      </c>
      <c r="O22" s="3">
        <v>0</v>
      </c>
      <c r="P22" s="9">
        <v>0</v>
      </c>
      <c r="Q22" s="3">
        <v>0</v>
      </c>
      <c r="S22" s="11" t="s">
        <v>20</v>
      </c>
      <c r="T22" s="14">
        <v>43162</v>
      </c>
      <c r="U22" s="12" t="s">
        <v>21</v>
      </c>
      <c r="V22" s="12">
        <v>0</v>
      </c>
      <c r="W22" s="12">
        <v>0</v>
      </c>
      <c r="X22" s="12">
        <v>0</v>
      </c>
      <c r="Z22" s="4" t="s">
        <v>24</v>
      </c>
      <c r="AA22" s="19">
        <v>40829</v>
      </c>
      <c r="AB22" s="3" t="s">
        <v>25</v>
      </c>
      <c r="AC22" s="3">
        <v>0</v>
      </c>
      <c r="AD22" s="3">
        <v>0</v>
      </c>
      <c r="AE22" s="3">
        <v>0</v>
      </c>
      <c r="AF22" s="3">
        <v>0</v>
      </c>
      <c r="AH22" s="4" t="s">
        <v>26</v>
      </c>
      <c r="AI22" s="19">
        <v>40948</v>
      </c>
      <c r="AJ22" s="3" t="s">
        <v>28</v>
      </c>
      <c r="AK22" s="3">
        <v>0</v>
      </c>
      <c r="AL22" s="3">
        <v>0</v>
      </c>
      <c r="AM22" s="3">
        <v>0</v>
      </c>
      <c r="AN22" s="3">
        <v>800</v>
      </c>
    </row>
    <row r="23" spans="1:40" x14ac:dyDescent="0.25">
      <c r="A23" s="11" t="s">
        <v>0</v>
      </c>
      <c r="B23" s="14">
        <v>43163</v>
      </c>
      <c r="C23" s="12" t="s">
        <v>1</v>
      </c>
      <c r="D23" s="13">
        <v>0</v>
      </c>
      <c r="E23" s="13">
        <v>0</v>
      </c>
      <c r="F23" s="13">
        <v>0</v>
      </c>
      <c r="G23" s="13">
        <v>0</v>
      </c>
      <c r="H23" s="13">
        <v>0</v>
      </c>
      <c r="J23" s="4" t="s">
        <v>15</v>
      </c>
      <c r="K23" s="19">
        <v>40980</v>
      </c>
      <c r="L23" s="3" t="s">
        <v>19</v>
      </c>
      <c r="M23" s="3">
        <v>0</v>
      </c>
      <c r="N23" s="3">
        <v>0</v>
      </c>
      <c r="O23" s="9">
        <v>300</v>
      </c>
      <c r="P23" s="9">
        <v>700</v>
      </c>
      <c r="Q23" s="3">
        <v>0</v>
      </c>
      <c r="S23" s="11" t="s">
        <v>20</v>
      </c>
      <c r="T23" s="14">
        <v>43163</v>
      </c>
      <c r="U23" s="12" t="s">
        <v>21</v>
      </c>
      <c r="V23" s="12">
        <v>0</v>
      </c>
      <c r="W23" s="12">
        <v>0</v>
      </c>
      <c r="X23" s="12">
        <v>0</v>
      </c>
      <c r="Z23" s="4" t="s">
        <v>24</v>
      </c>
      <c r="AA23" s="19">
        <v>40830</v>
      </c>
      <c r="AB23" s="3" t="s">
        <v>25</v>
      </c>
      <c r="AC23" s="3">
        <v>0</v>
      </c>
      <c r="AD23" s="3">
        <v>450</v>
      </c>
      <c r="AE23" s="3">
        <v>0</v>
      </c>
      <c r="AF23" s="3">
        <v>0</v>
      </c>
      <c r="AH23" s="4" t="s">
        <v>26</v>
      </c>
      <c r="AI23" s="19">
        <v>40949</v>
      </c>
      <c r="AJ23" s="3" t="s">
        <v>28</v>
      </c>
      <c r="AK23" s="3">
        <v>0</v>
      </c>
      <c r="AL23" s="3">
        <v>0</v>
      </c>
      <c r="AM23" s="3">
        <v>0</v>
      </c>
      <c r="AN23" s="3">
        <v>0</v>
      </c>
    </row>
    <row r="24" spans="1:40" x14ac:dyDescent="0.25">
      <c r="A24" s="11" t="s">
        <v>0</v>
      </c>
      <c r="B24" s="14">
        <v>43164</v>
      </c>
      <c r="C24" s="12" t="s">
        <v>1</v>
      </c>
      <c r="D24" s="13">
        <v>800</v>
      </c>
      <c r="E24" s="13">
        <v>100</v>
      </c>
      <c r="F24" s="13">
        <v>0</v>
      </c>
      <c r="G24" s="13">
        <v>0</v>
      </c>
      <c r="H24" s="13">
        <v>0</v>
      </c>
      <c r="J24" s="4" t="s">
        <v>15</v>
      </c>
      <c r="K24" s="19">
        <v>40981</v>
      </c>
      <c r="L24" s="3" t="s">
        <v>19</v>
      </c>
      <c r="M24" s="3">
        <v>0</v>
      </c>
      <c r="N24" s="3">
        <v>0</v>
      </c>
      <c r="O24" s="9">
        <v>300</v>
      </c>
      <c r="P24" s="9">
        <v>300</v>
      </c>
      <c r="Q24" s="3">
        <v>0</v>
      </c>
      <c r="S24" s="11" t="s">
        <v>20</v>
      </c>
      <c r="T24" s="14">
        <v>43164</v>
      </c>
      <c r="U24" s="12" t="s">
        <v>21</v>
      </c>
      <c r="V24" s="12">
        <v>0</v>
      </c>
      <c r="W24" s="12">
        <v>0</v>
      </c>
      <c r="X24" s="12">
        <v>1200</v>
      </c>
      <c r="Z24" s="4" t="s">
        <v>24</v>
      </c>
      <c r="AA24" s="19">
        <v>40831</v>
      </c>
      <c r="AB24" s="3" t="s">
        <v>25</v>
      </c>
      <c r="AC24" s="3">
        <v>0</v>
      </c>
      <c r="AD24" s="3">
        <v>0</v>
      </c>
      <c r="AE24" s="3">
        <v>0</v>
      </c>
      <c r="AF24" s="3">
        <v>0</v>
      </c>
      <c r="AH24" s="4" t="s">
        <v>26</v>
      </c>
      <c r="AI24" s="19">
        <v>40950</v>
      </c>
      <c r="AJ24" s="3" t="s">
        <v>28</v>
      </c>
      <c r="AK24" s="3">
        <v>0</v>
      </c>
      <c r="AL24" s="3">
        <v>0</v>
      </c>
      <c r="AM24" s="3">
        <v>0</v>
      </c>
      <c r="AN24" s="3">
        <v>500</v>
      </c>
    </row>
    <row r="25" spans="1:40" x14ac:dyDescent="0.25">
      <c r="A25" s="11" t="s">
        <v>0</v>
      </c>
      <c r="B25" s="14">
        <v>43165</v>
      </c>
      <c r="C25" s="12" t="s">
        <v>1</v>
      </c>
      <c r="D25" s="13">
        <v>800</v>
      </c>
      <c r="E25" s="13">
        <v>100</v>
      </c>
      <c r="F25" s="13">
        <v>0</v>
      </c>
      <c r="G25" s="13">
        <v>0</v>
      </c>
      <c r="H25" s="13">
        <v>0</v>
      </c>
      <c r="J25" s="4" t="s">
        <v>15</v>
      </c>
      <c r="K25" s="19">
        <v>40982</v>
      </c>
      <c r="L25" s="3" t="s">
        <v>19</v>
      </c>
      <c r="M25" s="3">
        <v>0</v>
      </c>
      <c r="N25" s="3">
        <v>0</v>
      </c>
      <c r="O25" s="3">
        <v>0</v>
      </c>
      <c r="P25" s="3">
        <v>0</v>
      </c>
      <c r="Q25" s="3">
        <v>0</v>
      </c>
      <c r="S25" s="11" t="s">
        <v>20</v>
      </c>
      <c r="T25" s="14">
        <v>43165</v>
      </c>
      <c r="U25" s="12" t="s">
        <v>21</v>
      </c>
      <c r="V25" s="12">
        <v>0</v>
      </c>
      <c r="W25" s="12">
        <v>2000</v>
      </c>
      <c r="X25" s="12">
        <v>0</v>
      </c>
      <c r="Z25" s="4" t="s">
        <v>24</v>
      </c>
      <c r="AA25" s="19">
        <v>40832</v>
      </c>
      <c r="AB25" s="3" t="s">
        <v>25</v>
      </c>
      <c r="AC25" s="3">
        <v>0</v>
      </c>
      <c r="AD25" s="3">
        <v>0</v>
      </c>
      <c r="AE25" s="3">
        <v>0</v>
      </c>
      <c r="AF25" s="3">
        <v>0</v>
      </c>
      <c r="AH25" s="4" t="s">
        <v>26</v>
      </c>
      <c r="AI25" s="19">
        <v>40951</v>
      </c>
      <c r="AJ25" s="3" t="s">
        <v>28</v>
      </c>
      <c r="AK25" s="3">
        <v>0</v>
      </c>
      <c r="AL25" s="3">
        <v>0</v>
      </c>
      <c r="AM25" s="3">
        <v>0</v>
      </c>
      <c r="AN25" s="3">
        <v>0</v>
      </c>
    </row>
    <row r="26" spans="1:40" x14ac:dyDescent="0.25">
      <c r="A26" s="11" t="s">
        <v>0</v>
      </c>
      <c r="B26" s="14">
        <v>43166</v>
      </c>
      <c r="C26" s="12" t="s">
        <v>1</v>
      </c>
      <c r="D26" s="13">
        <v>900</v>
      </c>
      <c r="E26" s="13">
        <v>150</v>
      </c>
      <c r="F26" s="13">
        <v>0</v>
      </c>
      <c r="G26" s="13">
        <v>0</v>
      </c>
      <c r="H26" s="13">
        <v>0</v>
      </c>
      <c r="J26" s="4" t="s">
        <v>15</v>
      </c>
      <c r="K26" s="19">
        <v>40983</v>
      </c>
      <c r="L26" s="3" t="s">
        <v>19</v>
      </c>
      <c r="M26" s="3">
        <v>0</v>
      </c>
      <c r="N26" s="3">
        <v>0</v>
      </c>
      <c r="O26" s="9">
        <v>300</v>
      </c>
      <c r="P26" s="9">
        <v>600</v>
      </c>
      <c r="Q26" s="3">
        <v>0</v>
      </c>
      <c r="S26" s="11" t="s">
        <v>20</v>
      </c>
      <c r="T26" s="14">
        <v>43166</v>
      </c>
      <c r="U26" s="12" t="s">
        <v>21</v>
      </c>
      <c r="V26" s="12">
        <v>0</v>
      </c>
      <c r="W26" s="12">
        <v>0</v>
      </c>
      <c r="X26" s="12">
        <v>1500</v>
      </c>
      <c r="Z26" s="4" t="s">
        <v>24</v>
      </c>
      <c r="AA26" s="19">
        <v>40833</v>
      </c>
      <c r="AB26" s="3" t="s">
        <v>25</v>
      </c>
      <c r="AC26" s="3">
        <v>500</v>
      </c>
      <c r="AD26" s="3">
        <v>0</v>
      </c>
      <c r="AE26" s="3">
        <v>0</v>
      </c>
      <c r="AF26" s="3">
        <v>0</v>
      </c>
      <c r="AH26" s="4" t="s">
        <v>26</v>
      </c>
      <c r="AI26" s="19">
        <v>40952</v>
      </c>
      <c r="AJ26" s="3" t="s">
        <v>28</v>
      </c>
      <c r="AK26" s="3">
        <v>0</v>
      </c>
      <c r="AL26" s="3">
        <v>0</v>
      </c>
      <c r="AM26" s="3">
        <v>0</v>
      </c>
      <c r="AN26" s="3">
        <v>700</v>
      </c>
    </row>
    <row r="27" spans="1:40" x14ac:dyDescent="0.25">
      <c r="A27" s="11" t="s">
        <v>0</v>
      </c>
      <c r="B27" s="14">
        <v>43167</v>
      </c>
      <c r="C27" s="12" t="s">
        <v>1</v>
      </c>
      <c r="D27" s="13">
        <v>800</v>
      </c>
      <c r="E27" s="13">
        <v>100</v>
      </c>
      <c r="F27" s="13">
        <v>0</v>
      </c>
      <c r="G27" s="13">
        <v>0</v>
      </c>
      <c r="H27" s="13">
        <v>0</v>
      </c>
      <c r="J27" s="4" t="s">
        <v>15</v>
      </c>
      <c r="K27" s="19">
        <v>40984</v>
      </c>
      <c r="L27" s="3" t="s">
        <v>19</v>
      </c>
      <c r="M27" s="3">
        <v>0</v>
      </c>
      <c r="N27" s="3">
        <v>0</v>
      </c>
      <c r="O27" s="3">
        <v>0</v>
      </c>
      <c r="P27" s="3">
        <v>0</v>
      </c>
      <c r="Q27" s="3">
        <v>0</v>
      </c>
      <c r="S27" s="11" t="s">
        <v>20</v>
      </c>
      <c r="T27" s="14">
        <v>43167</v>
      </c>
      <c r="U27" s="12" t="s">
        <v>21</v>
      </c>
      <c r="V27" s="12">
        <v>0</v>
      </c>
      <c r="W27" s="12">
        <v>0</v>
      </c>
      <c r="X27" s="12">
        <v>1500</v>
      </c>
      <c r="Z27" s="4" t="s">
        <v>24</v>
      </c>
      <c r="AA27" s="19">
        <v>40834</v>
      </c>
      <c r="AB27" s="3" t="s">
        <v>25</v>
      </c>
      <c r="AC27" s="3">
        <v>400</v>
      </c>
      <c r="AD27" s="3">
        <v>0</v>
      </c>
      <c r="AE27" s="3">
        <v>0</v>
      </c>
      <c r="AF27" s="3">
        <v>0</v>
      </c>
      <c r="AH27" s="4" t="s">
        <v>26</v>
      </c>
      <c r="AI27" s="19">
        <v>40953</v>
      </c>
      <c r="AJ27" s="3" t="s">
        <v>28</v>
      </c>
      <c r="AK27" s="3">
        <v>0</v>
      </c>
      <c r="AL27" s="3">
        <v>0</v>
      </c>
      <c r="AM27" s="3">
        <v>0</v>
      </c>
      <c r="AN27" s="3">
        <v>0</v>
      </c>
    </row>
    <row r="28" spans="1:40" x14ac:dyDescent="0.25">
      <c r="A28" s="11" t="s">
        <v>0</v>
      </c>
      <c r="B28" s="14">
        <v>43168</v>
      </c>
      <c r="C28" s="12" t="s">
        <v>1</v>
      </c>
      <c r="D28" s="13">
        <v>1000</v>
      </c>
      <c r="E28" s="13">
        <v>150</v>
      </c>
      <c r="F28" s="13">
        <v>0</v>
      </c>
      <c r="G28" s="13">
        <v>0</v>
      </c>
      <c r="H28" s="13">
        <v>0</v>
      </c>
      <c r="J28" s="4" t="s">
        <v>15</v>
      </c>
      <c r="K28" s="19">
        <v>40985</v>
      </c>
      <c r="L28" s="3" t="s">
        <v>19</v>
      </c>
      <c r="M28" s="3">
        <v>0</v>
      </c>
      <c r="N28" s="3">
        <v>0</v>
      </c>
      <c r="O28" s="3">
        <v>0</v>
      </c>
      <c r="P28" s="9">
        <v>500</v>
      </c>
      <c r="Q28" s="3">
        <v>0</v>
      </c>
      <c r="S28" s="11" t="s">
        <v>20</v>
      </c>
      <c r="T28" s="14">
        <v>43168</v>
      </c>
      <c r="U28" s="12" t="s">
        <v>21</v>
      </c>
      <c r="V28" s="12">
        <v>0</v>
      </c>
      <c r="W28" s="12">
        <v>1500</v>
      </c>
      <c r="X28" s="12">
        <v>0</v>
      </c>
      <c r="Z28" s="4" t="s">
        <v>24</v>
      </c>
      <c r="AA28" s="19">
        <v>40835</v>
      </c>
      <c r="AB28" s="3" t="s">
        <v>25</v>
      </c>
      <c r="AC28" s="3">
        <v>0</v>
      </c>
      <c r="AD28" s="3">
        <v>0</v>
      </c>
      <c r="AE28" s="3">
        <v>0</v>
      </c>
      <c r="AF28" s="3">
        <v>0</v>
      </c>
      <c r="AH28" s="4" t="s">
        <v>26</v>
      </c>
      <c r="AI28" s="19">
        <v>40954</v>
      </c>
      <c r="AJ28" s="3" t="s">
        <v>28</v>
      </c>
      <c r="AK28" s="3">
        <v>0</v>
      </c>
      <c r="AL28" s="3">
        <v>0</v>
      </c>
      <c r="AM28" s="3">
        <v>0</v>
      </c>
      <c r="AN28" s="3">
        <v>800</v>
      </c>
    </row>
    <row r="29" spans="1:40" x14ac:dyDescent="0.25">
      <c r="A29" s="11" t="s">
        <v>0</v>
      </c>
      <c r="B29" s="14">
        <v>43169</v>
      </c>
      <c r="C29" s="12" t="s">
        <v>1</v>
      </c>
      <c r="D29" s="13">
        <v>0</v>
      </c>
      <c r="E29" s="13">
        <v>0</v>
      </c>
      <c r="F29" s="13">
        <v>0</v>
      </c>
      <c r="G29" s="13">
        <v>0</v>
      </c>
      <c r="H29" s="13">
        <v>0</v>
      </c>
      <c r="J29" s="4" t="s">
        <v>15</v>
      </c>
      <c r="K29" s="19">
        <v>40986</v>
      </c>
      <c r="L29" s="3" t="s">
        <v>19</v>
      </c>
      <c r="M29" s="3">
        <v>0</v>
      </c>
      <c r="N29" s="3">
        <v>0</v>
      </c>
      <c r="O29" s="3">
        <v>0</v>
      </c>
      <c r="P29" s="3">
        <v>0</v>
      </c>
      <c r="Q29" s="3">
        <v>0</v>
      </c>
      <c r="S29" s="11" t="s">
        <v>20</v>
      </c>
      <c r="T29" s="14">
        <v>43169</v>
      </c>
      <c r="U29" s="12" t="s">
        <v>21</v>
      </c>
      <c r="V29" s="12">
        <v>0</v>
      </c>
      <c r="W29" s="12">
        <v>0</v>
      </c>
      <c r="X29" s="12">
        <v>0</v>
      </c>
      <c r="Z29" s="4" t="s">
        <v>24</v>
      </c>
      <c r="AA29" s="19">
        <v>40836</v>
      </c>
      <c r="AB29" s="3" t="s">
        <v>25</v>
      </c>
      <c r="AC29" s="3">
        <v>0</v>
      </c>
      <c r="AD29" s="3">
        <v>0</v>
      </c>
      <c r="AE29" s="3">
        <v>450</v>
      </c>
      <c r="AF29" s="3">
        <v>0</v>
      </c>
      <c r="AH29" s="4" t="s">
        <v>26</v>
      </c>
      <c r="AI29" s="19">
        <v>40955</v>
      </c>
      <c r="AJ29" s="3" t="s">
        <v>28</v>
      </c>
      <c r="AK29" s="3">
        <v>0</v>
      </c>
      <c r="AL29" s="3">
        <v>0</v>
      </c>
      <c r="AM29" s="3">
        <v>0</v>
      </c>
      <c r="AN29" s="3">
        <v>0</v>
      </c>
    </row>
    <row r="30" spans="1:40" x14ac:dyDescent="0.25">
      <c r="A30" s="11" t="s">
        <v>0</v>
      </c>
      <c r="B30" s="14">
        <v>43170</v>
      </c>
      <c r="C30" s="12" t="s">
        <v>1</v>
      </c>
      <c r="D30" s="13">
        <v>0</v>
      </c>
      <c r="E30" s="13">
        <v>0</v>
      </c>
      <c r="F30" s="13">
        <v>0</v>
      </c>
      <c r="G30" s="13">
        <v>0</v>
      </c>
      <c r="H30" s="13">
        <v>0</v>
      </c>
      <c r="J30" s="4" t="s">
        <v>15</v>
      </c>
      <c r="K30" s="19">
        <v>40987</v>
      </c>
      <c r="L30" s="3" t="s">
        <v>19</v>
      </c>
      <c r="M30" s="3">
        <v>300</v>
      </c>
      <c r="N30" s="3">
        <v>0</v>
      </c>
      <c r="O30" s="9">
        <v>300</v>
      </c>
      <c r="P30" s="9">
        <v>300</v>
      </c>
      <c r="Q30" s="3">
        <v>0</v>
      </c>
      <c r="S30" s="11" t="s">
        <v>20</v>
      </c>
      <c r="T30" s="14">
        <v>43170</v>
      </c>
      <c r="U30" s="12" t="s">
        <v>21</v>
      </c>
      <c r="V30" s="12">
        <v>0</v>
      </c>
      <c r="W30" s="12">
        <v>0</v>
      </c>
      <c r="X30" s="12">
        <v>0</v>
      </c>
      <c r="Z30" s="4" t="s">
        <v>24</v>
      </c>
      <c r="AA30" s="19">
        <v>40837</v>
      </c>
      <c r="AB30" s="3" t="s">
        <v>25</v>
      </c>
      <c r="AC30" s="3">
        <v>0</v>
      </c>
      <c r="AD30" s="3">
        <v>0</v>
      </c>
      <c r="AE30" s="3">
        <v>0</v>
      </c>
      <c r="AF30" s="3">
        <v>0</v>
      </c>
      <c r="AH30" s="4" t="s">
        <v>26</v>
      </c>
      <c r="AI30" s="19">
        <v>40956</v>
      </c>
      <c r="AJ30" s="3" t="s">
        <v>28</v>
      </c>
      <c r="AK30" s="3">
        <v>0</v>
      </c>
      <c r="AL30" s="3">
        <v>0</v>
      </c>
      <c r="AM30" s="3">
        <v>0</v>
      </c>
      <c r="AN30" s="3">
        <v>750</v>
      </c>
    </row>
    <row r="31" spans="1:40" x14ac:dyDescent="0.25">
      <c r="A31" s="11" t="s">
        <v>0</v>
      </c>
      <c r="B31" s="14">
        <v>43171</v>
      </c>
      <c r="C31" s="12" t="s">
        <v>1</v>
      </c>
      <c r="D31" s="13">
        <v>1000</v>
      </c>
      <c r="E31" s="13">
        <v>150</v>
      </c>
      <c r="F31" s="13">
        <v>0</v>
      </c>
      <c r="G31" s="13">
        <v>0</v>
      </c>
      <c r="H31" s="13">
        <v>0</v>
      </c>
      <c r="J31" s="4" t="s">
        <v>15</v>
      </c>
      <c r="K31" s="19">
        <v>40988</v>
      </c>
      <c r="L31" s="3" t="s">
        <v>19</v>
      </c>
      <c r="M31" s="3">
        <v>0</v>
      </c>
      <c r="N31" s="3">
        <v>0</v>
      </c>
      <c r="O31" s="3">
        <v>0</v>
      </c>
      <c r="P31" s="3">
        <v>0</v>
      </c>
      <c r="Q31" s="3">
        <v>0</v>
      </c>
      <c r="S31" s="11" t="s">
        <v>20</v>
      </c>
      <c r="T31" s="14">
        <v>43171</v>
      </c>
      <c r="U31" s="12" t="s">
        <v>21</v>
      </c>
      <c r="V31" s="12">
        <v>0</v>
      </c>
      <c r="W31" s="12">
        <v>1500</v>
      </c>
      <c r="X31" s="12">
        <v>0</v>
      </c>
      <c r="Z31" s="4" t="s">
        <v>24</v>
      </c>
      <c r="AA31" s="19">
        <v>40838</v>
      </c>
      <c r="AB31" s="3" t="s">
        <v>25</v>
      </c>
      <c r="AC31" s="3">
        <v>0</v>
      </c>
      <c r="AD31" s="3">
        <v>0</v>
      </c>
      <c r="AE31" s="3">
        <v>450</v>
      </c>
      <c r="AF31" s="3">
        <v>0</v>
      </c>
      <c r="AH31" s="4" t="s">
        <v>26</v>
      </c>
      <c r="AI31" s="19">
        <v>40957</v>
      </c>
      <c r="AJ31" s="3" t="s">
        <v>28</v>
      </c>
      <c r="AK31" s="3">
        <v>0</v>
      </c>
      <c r="AL31" s="3">
        <v>0</v>
      </c>
      <c r="AM31" s="3">
        <v>0</v>
      </c>
      <c r="AN31" s="3">
        <v>0</v>
      </c>
    </row>
    <row r="32" spans="1:40" x14ac:dyDescent="0.25">
      <c r="A32" s="11" t="s">
        <v>0</v>
      </c>
      <c r="B32" s="14">
        <v>43172</v>
      </c>
      <c r="C32" s="12" t="s">
        <v>1</v>
      </c>
      <c r="D32" s="13">
        <v>1000</v>
      </c>
      <c r="E32" s="13">
        <v>150</v>
      </c>
      <c r="F32" s="13">
        <v>0</v>
      </c>
      <c r="G32" s="13">
        <v>0</v>
      </c>
      <c r="H32" s="13">
        <v>0</v>
      </c>
      <c r="J32" s="4" t="s">
        <v>15</v>
      </c>
      <c r="K32" s="19">
        <v>40989</v>
      </c>
      <c r="L32" s="3" t="s">
        <v>19</v>
      </c>
      <c r="M32" s="3">
        <v>100</v>
      </c>
      <c r="N32" s="3">
        <v>0</v>
      </c>
      <c r="O32" s="9">
        <v>600</v>
      </c>
      <c r="P32" s="9">
        <v>200</v>
      </c>
      <c r="Q32" s="3">
        <v>0</v>
      </c>
      <c r="S32" s="11" t="s">
        <v>20</v>
      </c>
      <c r="T32" s="14">
        <v>43172</v>
      </c>
      <c r="U32" s="12" t="s">
        <v>21</v>
      </c>
      <c r="V32" s="12">
        <v>0</v>
      </c>
      <c r="W32" s="12">
        <v>0</v>
      </c>
      <c r="X32" s="12">
        <v>1000</v>
      </c>
      <c r="Z32" s="4" t="s">
        <v>24</v>
      </c>
      <c r="AA32" s="19">
        <v>40839</v>
      </c>
      <c r="AB32" s="3" t="s">
        <v>25</v>
      </c>
      <c r="AC32" s="3">
        <v>0</v>
      </c>
      <c r="AD32" s="3">
        <v>0</v>
      </c>
      <c r="AE32" s="3">
        <v>0</v>
      </c>
      <c r="AF32" s="3">
        <v>0</v>
      </c>
      <c r="AH32" s="4" t="s">
        <v>26</v>
      </c>
      <c r="AI32" s="19">
        <v>40958</v>
      </c>
      <c r="AJ32" s="3" t="s">
        <v>28</v>
      </c>
      <c r="AK32" s="3">
        <v>0</v>
      </c>
      <c r="AL32" s="3">
        <v>0</v>
      </c>
      <c r="AM32" s="3">
        <v>0</v>
      </c>
      <c r="AN32" s="3">
        <v>400</v>
      </c>
    </row>
    <row r="33" spans="1:40" x14ac:dyDescent="0.25">
      <c r="A33" s="11" t="s">
        <v>0</v>
      </c>
      <c r="B33" s="14">
        <v>43173</v>
      </c>
      <c r="C33" s="12" t="s">
        <v>1</v>
      </c>
      <c r="D33" s="13">
        <v>1000</v>
      </c>
      <c r="E33" s="13">
        <v>150</v>
      </c>
      <c r="F33" s="13">
        <v>0</v>
      </c>
      <c r="G33" s="13">
        <v>0</v>
      </c>
      <c r="H33" s="13">
        <v>0</v>
      </c>
      <c r="J33" s="4" t="s">
        <v>15</v>
      </c>
      <c r="K33" s="19">
        <v>40990</v>
      </c>
      <c r="L33" s="3" t="s">
        <v>19</v>
      </c>
      <c r="M33" s="3">
        <v>0</v>
      </c>
      <c r="N33" s="3">
        <v>0</v>
      </c>
      <c r="O33" s="9">
        <v>0</v>
      </c>
      <c r="P33" s="9">
        <v>0</v>
      </c>
      <c r="Q33" s="3">
        <v>0</v>
      </c>
      <c r="S33" s="11" t="s">
        <v>20</v>
      </c>
      <c r="T33" s="14">
        <v>43173</v>
      </c>
      <c r="U33" s="12" t="s">
        <v>21</v>
      </c>
      <c r="V33" s="12">
        <v>0</v>
      </c>
      <c r="W33" s="12">
        <v>0</v>
      </c>
      <c r="X33" s="12">
        <v>0</v>
      </c>
      <c r="Z33" s="4" t="s">
        <v>24</v>
      </c>
      <c r="AA33" s="19">
        <v>40840</v>
      </c>
      <c r="AB33" s="3" t="s">
        <v>25</v>
      </c>
      <c r="AC33" s="3">
        <v>0</v>
      </c>
      <c r="AD33" s="3">
        <v>0</v>
      </c>
      <c r="AE33" s="3">
        <v>450</v>
      </c>
      <c r="AF33" s="3">
        <v>0</v>
      </c>
      <c r="AH33" s="4" t="s">
        <v>26</v>
      </c>
      <c r="AI33" s="19">
        <v>40959</v>
      </c>
      <c r="AJ33" s="3" t="s">
        <v>28</v>
      </c>
      <c r="AK33" s="3">
        <v>0</v>
      </c>
      <c r="AL33" s="3">
        <v>0</v>
      </c>
      <c r="AM33" s="3">
        <v>0</v>
      </c>
      <c r="AN33" s="3">
        <v>0</v>
      </c>
    </row>
    <row r="34" spans="1:40" x14ac:dyDescent="0.25">
      <c r="A34" s="11" t="s">
        <v>0</v>
      </c>
      <c r="B34" s="14">
        <v>43174</v>
      </c>
      <c r="C34" s="12" t="s">
        <v>1</v>
      </c>
      <c r="D34" s="13">
        <v>1000</v>
      </c>
      <c r="E34" s="13">
        <v>150</v>
      </c>
      <c r="F34" s="13">
        <v>0</v>
      </c>
      <c r="G34" s="13">
        <v>0</v>
      </c>
      <c r="H34" s="13">
        <v>0</v>
      </c>
      <c r="J34" s="4" t="s">
        <v>15</v>
      </c>
      <c r="K34" s="19">
        <v>40991</v>
      </c>
      <c r="L34" s="3" t="s">
        <v>19</v>
      </c>
      <c r="M34" s="3">
        <v>0</v>
      </c>
      <c r="N34" s="3">
        <v>0</v>
      </c>
      <c r="O34" s="9">
        <v>0</v>
      </c>
      <c r="P34" s="9">
        <v>0</v>
      </c>
      <c r="Q34" s="3">
        <v>0</v>
      </c>
      <c r="S34" s="11" t="s">
        <v>20</v>
      </c>
      <c r="T34" s="14">
        <v>43174</v>
      </c>
      <c r="U34" s="12" t="s">
        <v>21</v>
      </c>
      <c r="V34" s="12">
        <v>0</v>
      </c>
      <c r="W34" s="12">
        <v>1000</v>
      </c>
      <c r="X34" s="12">
        <v>0</v>
      </c>
      <c r="Z34" s="4" t="s">
        <v>24</v>
      </c>
      <c r="AA34" s="19">
        <v>40841</v>
      </c>
      <c r="AB34" s="3" t="s">
        <v>25</v>
      </c>
      <c r="AC34" s="3">
        <v>0</v>
      </c>
      <c r="AD34" s="3">
        <v>0</v>
      </c>
      <c r="AE34" s="3">
        <v>0</v>
      </c>
      <c r="AF34" s="3">
        <v>0</v>
      </c>
      <c r="AH34" s="4" t="s">
        <v>26</v>
      </c>
      <c r="AI34" s="19">
        <v>40960</v>
      </c>
      <c r="AJ34" s="3" t="s">
        <v>28</v>
      </c>
      <c r="AK34" s="3">
        <v>0</v>
      </c>
      <c r="AL34" s="3">
        <v>0</v>
      </c>
      <c r="AM34" s="3">
        <v>0</v>
      </c>
      <c r="AN34" s="3">
        <v>750</v>
      </c>
    </row>
    <row r="35" spans="1:40" x14ac:dyDescent="0.25">
      <c r="A35" s="11" t="s">
        <v>0</v>
      </c>
      <c r="B35" s="14">
        <v>43175</v>
      </c>
      <c r="C35" s="12" t="s">
        <v>1</v>
      </c>
      <c r="D35" s="13">
        <v>1000</v>
      </c>
      <c r="E35" s="13">
        <v>150</v>
      </c>
      <c r="F35" s="13">
        <v>0</v>
      </c>
      <c r="G35" s="13">
        <v>0</v>
      </c>
      <c r="H35" s="13">
        <v>0</v>
      </c>
      <c r="J35" s="4" t="s">
        <v>15</v>
      </c>
      <c r="K35" s="19">
        <v>40992</v>
      </c>
      <c r="L35" s="3" t="s">
        <v>19</v>
      </c>
      <c r="M35" s="3">
        <v>0</v>
      </c>
      <c r="N35" s="3">
        <v>0</v>
      </c>
      <c r="O35" s="9">
        <v>0</v>
      </c>
      <c r="P35" s="9">
        <v>0</v>
      </c>
      <c r="Q35" s="3">
        <v>0</v>
      </c>
      <c r="S35" s="11" t="s">
        <v>20</v>
      </c>
      <c r="T35" s="14">
        <v>43175</v>
      </c>
      <c r="U35" s="12" t="s">
        <v>21</v>
      </c>
      <c r="V35" s="12">
        <v>0</v>
      </c>
      <c r="W35" s="12">
        <v>1000</v>
      </c>
      <c r="X35" s="12">
        <v>500</v>
      </c>
      <c r="Z35" s="4" t="s">
        <v>24</v>
      </c>
      <c r="AA35" s="19">
        <v>40842</v>
      </c>
      <c r="AB35" s="3" t="s">
        <v>25</v>
      </c>
      <c r="AC35" s="3">
        <v>0</v>
      </c>
      <c r="AD35" s="3">
        <v>600</v>
      </c>
      <c r="AE35" s="3">
        <v>0</v>
      </c>
      <c r="AF35" s="3">
        <v>0</v>
      </c>
      <c r="AH35" s="4" t="s">
        <v>26</v>
      </c>
      <c r="AI35" s="19">
        <v>40961</v>
      </c>
      <c r="AJ35" s="3" t="s">
        <v>28</v>
      </c>
      <c r="AK35" s="3">
        <v>0</v>
      </c>
      <c r="AL35" s="3">
        <v>0</v>
      </c>
      <c r="AM35" s="3">
        <v>0</v>
      </c>
      <c r="AN35" s="3">
        <v>600</v>
      </c>
    </row>
    <row r="36" spans="1:40" x14ac:dyDescent="0.25">
      <c r="A36" s="11" t="s">
        <v>0</v>
      </c>
      <c r="B36" s="14">
        <v>43176</v>
      </c>
      <c r="C36" s="12" t="s">
        <v>1</v>
      </c>
      <c r="D36" s="13">
        <v>0</v>
      </c>
      <c r="E36" s="13">
        <v>0</v>
      </c>
      <c r="F36" s="13">
        <v>0</v>
      </c>
      <c r="G36" s="13">
        <v>0</v>
      </c>
      <c r="H36" s="13">
        <v>0</v>
      </c>
      <c r="J36" s="4" t="s">
        <v>15</v>
      </c>
      <c r="K36" s="19">
        <v>40993</v>
      </c>
      <c r="L36" s="3" t="s">
        <v>19</v>
      </c>
      <c r="M36" s="3">
        <v>0</v>
      </c>
      <c r="N36" s="3">
        <v>0</v>
      </c>
      <c r="O36" s="9">
        <v>0</v>
      </c>
      <c r="P36" s="9">
        <v>0</v>
      </c>
      <c r="Q36" s="3">
        <v>0</v>
      </c>
      <c r="S36" s="11" t="s">
        <v>20</v>
      </c>
      <c r="T36" s="14">
        <v>43176</v>
      </c>
      <c r="U36" s="12" t="s">
        <v>21</v>
      </c>
      <c r="V36" s="12">
        <v>0</v>
      </c>
      <c r="W36" s="12">
        <v>0</v>
      </c>
      <c r="X36" s="12">
        <v>0</v>
      </c>
      <c r="Z36" s="4" t="s">
        <v>24</v>
      </c>
      <c r="AA36" s="19">
        <v>40843</v>
      </c>
      <c r="AB36" s="3" t="s">
        <v>25</v>
      </c>
      <c r="AC36" s="3">
        <v>0</v>
      </c>
      <c r="AD36" s="3">
        <v>0</v>
      </c>
      <c r="AE36" s="3">
        <v>0</v>
      </c>
      <c r="AF36" s="3">
        <v>0</v>
      </c>
      <c r="AH36" s="4" t="s">
        <v>26</v>
      </c>
      <c r="AI36" s="19">
        <v>40962</v>
      </c>
      <c r="AJ36" s="3" t="s">
        <v>28</v>
      </c>
      <c r="AK36" s="3">
        <v>0</v>
      </c>
      <c r="AL36" s="3">
        <v>0</v>
      </c>
      <c r="AM36" s="3">
        <v>0</v>
      </c>
      <c r="AN36" s="3">
        <v>0</v>
      </c>
    </row>
    <row r="37" spans="1:40" x14ac:dyDescent="0.25">
      <c r="A37" s="11" t="s">
        <v>0</v>
      </c>
      <c r="B37" s="14">
        <v>43177</v>
      </c>
      <c r="C37" s="12" t="s">
        <v>1</v>
      </c>
      <c r="D37" s="13">
        <v>0</v>
      </c>
      <c r="E37" s="13">
        <v>0</v>
      </c>
      <c r="F37" s="13">
        <v>0</v>
      </c>
      <c r="G37" s="13">
        <v>0</v>
      </c>
      <c r="H37" s="13">
        <v>0</v>
      </c>
      <c r="J37" s="4" t="s">
        <v>15</v>
      </c>
      <c r="K37" s="19">
        <v>40994</v>
      </c>
      <c r="L37" s="3" t="s">
        <v>19</v>
      </c>
      <c r="M37" s="3">
        <v>200</v>
      </c>
      <c r="N37" s="3">
        <v>0</v>
      </c>
      <c r="O37" s="9">
        <v>400</v>
      </c>
      <c r="P37" s="9">
        <v>400</v>
      </c>
      <c r="Q37" s="3">
        <v>0</v>
      </c>
      <c r="S37" s="11" t="s">
        <v>20</v>
      </c>
      <c r="T37" s="14">
        <v>43177</v>
      </c>
      <c r="U37" s="12" t="s">
        <v>21</v>
      </c>
      <c r="V37" s="12">
        <v>0</v>
      </c>
      <c r="W37" s="12">
        <v>0</v>
      </c>
      <c r="X37" s="12">
        <v>0</v>
      </c>
      <c r="Z37" s="4" t="s">
        <v>24</v>
      </c>
      <c r="AA37" s="19">
        <v>40844</v>
      </c>
      <c r="AB37" s="3" t="s">
        <v>25</v>
      </c>
      <c r="AC37" s="3">
        <v>400</v>
      </c>
      <c r="AD37" s="3">
        <v>0</v>
      </c>
      <c r="AE37" s="3">
        <v>0</v>
      </c>
      <c r="AF37" s="3">
        <v>0</v>
      </c>
      <c r="AH37" s="4" t="s">
        <v>26</v>
      </c>
      <c r="AI37" s="19">
        <v>40963</v>
      </c>
      <c r="AJ37" s="4" t="s">
        <v>2</v>
      </c>
      <c r="AK37" s="3">
        <v>0</v>
      </c>
      <c r="AL37" s="3">
        <v>0</v>
      </c>
      <c r="AM37" s="3">
        <v>300</v>
      </c>
      <c r="AN37" s="3">
        <v>400</v>
      </c>
    </row>
    <row r="38" spans="1:40" x14ac:dyDescent="0.25">
      <c r="A38" s="11" t="s">
        <v>0</v>
      </c>
      <c r="B38" s="14">
        <v>43178</v>
      </c>
      <c r="C38" s="12" t="s">
        <v>1</v>
      </c>
      <c r="D38" s="13">
        <v>1000</v>
      </c>
      <c r="E38" s="13">
        <v>150</v>
      </c>
      <c r="F38" s="13">
        <v>0</v>
      </c>
      <c r="G38" s="13">
        <v>0</v>
      </c>
      <c r="H38" s="13">
        <v>0</v>
      </c>
      <c r="J38" s="4" t="s">
        <v>15</v>
      </c>
      <c r="K38" s="19">
        <v>40995</v>
      </c>
      <c r="L38" s="3" t="s">
        <v>19</v>
      </c>
      <c r="M38" s="3">
        <v>100</v>
      </c>
      <c r="N38" s="3">
        <v>0</v>
      </c>
      <c r="O38" s="9">
        <v>400</v>
      </c>
      <c r="P38" s="9">
        <v>400</v>
      </c>
      <c r="Q38" s="3">
        <v>0</v>
      </c>
      <c r="S38" s="11" t="s">
        <v>20</v>
      </c>
      <c r="T38" s="14">
        <v>43178</v>
      </c>
      <c r="U38" s="12" t="s">
        <v>21</v>
      </c>
      <c r="V38" s="12">
        <v>0</v>
      </c>
      <c r="W38" s="12">
        <v>500</v>
      </c>
      <c r="X38" s="12">
        <v>1000</v>
      </c>
      <c r="Z38" s="4" t="s">
        <v>24</v>
      </c>
      <c r="AA38" s="19">
        <v>40845</v>
      </c>
      <c r="AB38" s="3" t="s">
        <v>25</v>
      </c>
      <c r="AC38" s="3">
        <v>0</v>
      </c>
      <c r="AD38" s="3">
        <v>0</v>
      </c>
      <c r="AE38" s="3">
        <v>0</v>
      </c>
      <c r="AF38" s="3">
        <v>0</v>
      </c>
      <c r="AH38" s="4" t="s">
        <v>26</v>
      </c>
      <c r="AI38" s="19">
        <v>40964</v>
      </c>
      <c r="AJ38" s="4" t="s">
        <v>2</v>
      </c>
      <c r="AK38" s="3">
        <v>0</v>
      </c>
      <c r="AL38" s="3">
        <v>0</v>
      </c>
      <c r="AM38" s="3">
        <v>0</v>
      </c>
      <c r="AN38" s="3">
        <v>0</v>
      </c>
    </row>
    <row r="39" spans="1:40" x14ac:dyDescent="0.25">
      <c r="A39" s="11" t="s">
        <v>0</v>
      </c>
      <c r="B39" s="14">
        <v>43179</v>
      </c>
      <c r="C39" s="12" t="s">
        <v>1</v>
      </c>
      <c r="D39" s="13">
        <v>800</v>
      </c>
      <c r="E39" s="13">
        <v>100</v>
      </c>
      <c r="F39" s="13">
        <v>0</v>
      </c>
      <c r="G39" s="13">
        <v>0</v>
      </c>
      <c r="H39" s="13">
        <v>0</v>
      </c>
      <c r="J39" s="4" t="s">
        <v>15</v>
      </c>
      <c r="K39" s="19">
        <v>40996</v>
      </c>
      <c r="L39" s="3" t="s">
        <v>27</v>
      </c>
      <c r="M39" s="3">
        <v>350</v>
      </c>
      <c r="N39" s="3">
        <f>15*0.28</f>
        <v>4.2</v>
      </c>
      <c r="O39" s="9">
        <v>350</v>
      </c>
      <c r="P39" s="9">
        <v>350</v>
      </c>
      <c r="Q39" s="3">
        <v>0</v>
      </c>
      <c r="S39" s="11" t="s">
        <v>20</v>
      </c>
      <c r="T39" s="14">
        <v>43179</v>
      </c>
      <c r="U39" s="12" t="s">
        <v>21</v>
      </c>
      <c r="V39" s="12">
        <v>0</v>
      </c>
      <c r="W39" s="12">
        <v>0</v>
      </c>
      <c r="X39" s="12">
        <v>1000</v>
      </c>
      <c r="Z39" s="4" t="s">
        <v>24</v>
      </c>
      <c r="AA39" s="19">
        <v>40846</v>
      </c>
      <c r="AB39" s="3" t="s">
        <v>25</v>
      </c>
      <c r="AC39" s="3">
        <v>0</v>
      </c>
      <c r="AD39" s="3">
        <v>0</v>
      </c>
      <c r="AE39" s="3">
        <v>0</v>
      </c>
      <c r="AF39" s="3">
        <v>0</v>
      </c>
      <c r="AH39" s="4" t="s">
        <v>26</v>
      </c>
      <c r="AI39" s="19">
        <v>40965</v>
      </c>
      <c r="AJ39" s="4" t="s">
        <v>2</v>
      </c>
      <c r="AK39" s="3">
        <v>0</v>
      </c>
      <c r="AL39" s="3">
        <v>0</v>
      </c>
      <c r="AM39" s="3">
        <v>0</v>
      </c>
      <c r="AN39" s="3">
        <v>500</v>
      </c>
    </row>
    <row r="40" spans="1:40" x14ac:dyDescent="0.25">
      <c r="A40" s="11" t="s">
        <v>0</v>
      </c>
      <c r="B40" s="14">
        <v>43180</v>
      </c>
      <c r="C40" s="12" t="s">
        <v>2</v>
      </c>
      <c r="D40" s="13">
        <v>1000</v>
      </c>
      <c r="E40" s="13">
        <v>0</v>
      </c>
      <c r="F40" s="13">
        <v>1500</v>
      </c>
      <c r="G40" s="13">
        <v>0</v>
      </c>
      <c r="H40" s="13">
        <v>0</v>
      </c>
      <c r="J40" s="4" t="s">
        <v>15</v>
      </c>
      <c r="K40" s="19">
        <v>40997</v>
      </c>
      <c r="L40" s="3" t="s">
        <v>27</v>
      </c>
      <c r="M40" s="3">
        <v>0</v>
      </c>
      <c r="N40" s="3">
        <v>0</v>
      </c>
      <c r="O40" s="9">
        <v>0</v>
      </c>
      <c r="P40" s="9">
        <v>0</v>
      </c>
      <c r="Q40" s="3">
        <v>0</v>
      </c>
      <c r="S40" s="11" t="s">
        <v>20</v>
      </c>
      <c r="T40" s="14">
        <v>43180</v>
      </c>
      <c r="U40" s="12" t="s">
        <v>22</v>
      </c>
      <c r="V40" s="12">
        <v>0</v>
      </c>
      <c r="W40" s="12">
        <v>0</v>
      </c>
      <c r="X40" s="12">
        <v>1500</v>
      </c>
      <c r="Z40" s="4" t="s">
        <v>24</v>
      </c>
      <c r="AA40" s="19">
        <v>40847</v>
      </c>
      <c r="AB40" s="3" t="s">
        <v>25</v>
      </c>
      <c r="AC40" s="3">
        <v>0</v>
      </c>
      <c r="AD40" s="3">
        <v>650</v>
      </c>
      <c r="AE40" s="3">
        <v>0</v>
      </c>
      <c r="AF40" s="3">
        <v>0</v>
      </c>
      <c r="AH40" s="4" t="s">
        <v>26</v>
      </c>
      <c r="AI40" s="19">
        <v>40966</v>
      </c>
      <c r="AJ40" s="4" t="s">
        <v>2</v>
      </c>
      <c r="AK40" s="3">
        <v>0</v>
      </c>
      <c r="AL40" s="3">
        <v>0</v>
      </c>
      <c r="AM40" s="3">
        <v>400</v>
      </c>
      <c r="AN40" s="3">
        <v>300</v>
      </c>
    </row>
    <row r="41" spans="1:40" x14ac:dyDescent="0.25">
      <c r="A41" s="11" t="s">
        <v>0</v>
      </c>
      <c r="B41" s="14">
        <v>43181</v>
      </c>
      <c r="C41" s="12" t="s">
        <v>2</v>
      </c>
      <c r="D41" s="13">
        <v>500</v>
      </c>
      <c r="E41" s="13">
        <v>0</v>
      </c>
      <c r="F41" s="13">
        <v>1500</v>
      </c>
      <c r="G41" s="13">
        <v>0</v>
      </c>
      <c r="H41" s="13">
        <v>0</v>
      </c>
      <c r="J41" s="4" t="s">
        <v>15</v>
      </c>
      <c r="K41" s="19">
        <v>40998</v>
      </c>
      <c r="L41" s="3" t="s">
        <v>27</v>
      </c>
      <c r="M41" s="3">
        <v>350</v>
      </c>
      <c r="N41" s="3">
        <f>15*0.28</f>
        <v>4.2</v>
      </c>
      <c r="O41" s="9">
        <v>350</v>
      </c>
      <c r="P41" s="9">
        <v>350</v>
      </c>
      <c r="Q41" s="3">
        <v>0</v>
      </c>
      <c r="S41" s="11" t="s">
        <v>20</v>
      </c>
      <c r="T41" s="14">
        <v>43181</v>
      </c>
      <c r="U41" s="12" t="s">
        <v>22</v>
      </c>
      <c r="V41" s="12">
        <v>0</v>
      </c>
      <c r="W41" s="12">
        <v>0</v>
      </c>
      <c r="X41" s="12">
        <v>1500</v>
      </c>
      <c r="Z41" s="4" t="s">
        <v>24</v>
      </c>
      <c r="AA41" s="19">
        <v>40848</v>
      </c>
      <c r="AB41" s="3" t="s">
        <v>25</v>
      </c>
      <c r="AC41" s="3">
        <v>0</v>
      </c>
      <c r="AD41" s="3">
        <v>0</v>
      </c>
      <c r="AE41" s="3">
        <v>500</v>
      </c>
      <c r="AF41" s="3">
        <v>0</v>
      </c>
      <c r="AH41" s="4" t="s">
        <v>26</v>
      </c>
      <c r="AI41" s="19">
        <v>40967</v>
      </c>
      <c r="AJ41" s="4" t="s">
        <v>2</v>
      </c>
      <c r="AK41" s="3">
        <v>0</v>
      </c>
      <c r="AL41" s="3">
        <v>0</v>
      </c>
      <c r="AM41" s="3">
        <v>700</v>
      </c>
      <c r="AN41" s="3">
        <v>0</v>
      </c>
    </row>
    <row r="42" spans="1:40" x14ac:dyDescent="0.25">
      <c r="A42" s="11" t="s">
        <v>0</v>
      </c>
      <c r="B42" s="14">
        <v>43182</v>
      </c>
      <c r="C42" s="12" t="s">
        <v>2</v>
      </c>
      <c r="D42" s="13">
        <v>1000</v>
      </c>
      <c r="E42" s="13">
        <v>0</v>
      </c>
      <c r="F42" s="13">
        <v>1500</v>
      </c>
      <c r="G42" s="13">
        <v>0</v>
      </c>
      <c r="H42" s="13">
        <v>0</v>
      </c>
      <c r="J42" s="4" t="s">
        <v>15</v>
      </c>
      <c r="K42" s="19">
        <v>40999</v>
      </c>
      <c r="L42" s="3" t="s">
        <v>27</v>
      </c>
      <c r="M42" s="3">
        <v>0</v>
      </c>
      <c r="N42" s="3">
        <v>0</v>
      </c>
      <c r="O42" s="9">
        <v>0</v>
      </c>
      <c r="P42" s="9">
        <v>0</v>
      </c>
      <c r="Q42" s="3">
        <v>0</v>
      </c>
      <c r="S42" s="11" t="s">
        <v>20</v>
      </c>
      <c r="T42" s="14">
        <v>43182</v>
      </c>
      <c r="U42" s="12" t="s">
        <v>22</v>
      </c>
      <c r="V42" s="12">
        <v>0</v>
      </c>
      <c r="W42" s="12">
        <v>0</v>
      </c>
      <c r="X42" s="12">
        <v>1500</v>
      </c>
      <c r="Z42" s="4" t="s">
        <v>24</v>
      </c>
      <c r="AA42" s="19">
        <v>40849</v>
      </c>
      <c r="AB42" s="3" t="s">
        <v>25</v>
      </c>
      <c r="AC42" s="3">
        <v>0</v>
      </c>
      <c r="AD42" s="3">
        <v>0</v>
      </c>
      <c r="AE42" s="3">
        <v>400</v>
      </c>
      <c r="AF42" s="3">
        <v>0</v>
      </c>
      <c r="AH42" s="4" t="s">
        <v>26</v>
      </c>
      <c r="AI42" s="19">
        <v>40968</v>
      </c>
      <c r="AJ42" s="4" t="s">
        <v>2</v>
      </c>
      <c r="AK42" s="3">
        <v>0</v>
      </c>
      <c r="AL42" s="3">
        <v>0</v>
      </c>
      <c r="AM42" s="3">
        <v>0</v>
      </c>
      <c r="AN42" s="3">
        <v>0</v>
      </c>
    </row>
    <row r="43" spans="1:40" x14ac:dyDescent="0.25">
      <c r="A43" s="11" t="s">
        <v>0</v>
      </c>
      <c r="B43" s="14">
        <v>43183</v>
      </c>
      <c r="C43" s="12" t="s">
        <v>2</v>
      </c>
      <c r="D43" s="13">
        <v>0</v>
      </c>
      <c r="E43" s="13">
        <v>0</v>
      </c>
      <c r="F43" s="13">
        <v>0</v>
      </c>
      <c r="G43" s="13">
        <v>0</v>
      </c>
      <c r="H43" s="13">
        <v>0</v>
      </c>
      <c r="J43" s="4" t="s">
        <v>15</v>
      </c>
      <c r="K43" s="19">
        <v>41000</v>
      </c>
      <c r="L43" s="3" t="s">
        <v>27</v>
      </c>
      <c r="M43" s="3">
        <v>0</v>
      </c>
      <c r="N43" s="3">
        <v>0</v>
      </c>
      <c r="O43" s="9">
        <v>0</v>
      </c>
      <c r="P43" s="9">
        <v>0</v>
      </c>
      <c r="Q43" s="3">
        <v>0</v>
      </c>
      <c r="S43" s="11" t="s">
        <v>20</v>
      </c>
      <c r="T43" s="14">
        <v>43183</v>
      </c>
      <c r="U43" s="12" t="s">
        <v>22</v>
      </c>
      <c r="V43" s="12">
        <v>0</v>
      </c>
      <c r="W43" s="12">
        <v>0</v>
      </c>
      <c r="X43" s="12">
        <v>0</v>
      </c>
      <c r="Z43" s="4" t="s">
        <v>24</v>
      </c>
      <c r="AA43" s="19">
        <v>40850</v>
      </c>
      <c r="AB43" s="3" t="s">
        <v>25</v>
      </c>
      <c r="AC43" s="3">
        <v>0</v>
      </c>
      <c r="AD43" s="3">
        <v>0</v>
      </c>
      <c r="AE43" s="3">
        <v>0</v>
      </c>
      <c r="AF43" s="3">
        <v>0</v>
      </c>
      <c r="AH43" s="4" t="s">
        <v>26</v>
      </c>
      <c r="AI43" s="19">
        <v>40969</v>
      </c>
      <c r="AJ43" s="4" t="s">
        <v>2</v>
      </c>
      <c r="AK43" s="3">
        <v>0</v>
      </c>
      <c r="AL43" s="3">
        <v>0</v>
      </c>
      <c r="AM43" s="3">
        <v>0</v>
      </c>
      <c r="AN43" s="3">
        <v>780</v>
      </c>
    </row>
    <row r="44" spans="1:40" x14ac:dyDescent="0.25">
      <c r="A44" s="11" t="s">
        <v>0</v>
      </c>
      <c r="B44" s="14">
        <v>43184</v>
      </c>
      <c r="C44" s="12" t="s">
        <v>2</v>
      </c>
      <c r="D44" s="13">
        <v>0</v>
      </c>
      <c r="E44" s="13">
        <v>0</v>
      </c>
      <c r="F44" s="13">
        <v>0</v>
      </c>
      <c r="G44" s="13">
        <v>0</v>
      </c>
      <c r="H44" s="13">
        <v>0</v>
      </c>
      <c r="J44" s="4" t="s">
        <v>15</v>
      </c>
      <c r="K44" s="19">
        <v>41001</v>
      </c>
      <c r="L44" s="3" t="s">
        <v>27</v>
      </c>
      <c r="M44" s="3">
        <v>350</v>
      </c>
      <c r="N44" s="3">
        <f>15*0.28</f>
        <v>4.2</v>
      </c>
      <c r="O44" s="9">
        <v>350</v>
      </c>
      <c r="P44" s="9">
        <v>350</v>
      </c>
      <c r="Q44" s="3">
        <v>0</v>
      </c>
      <c r="S44" s="11" t="s">
        <v>20</v>
      </c>
      <c r="T44" s="14">
        <v>43184</v>
      </c>
      <c r="U44" s="12" t="s">
        <v>22</v>
      </c>
      <c r="V44" s="12">
        <v>0</v>
      </c>
      <c r="W44" s="12">
        <v>0</v>
      </c>
      <c r="X44" s="12">
        <v>0</v>
      </c>
      <c r="Z44" s="4" t="s">
        <v>24</v>
      </c>
      <c r="AA44" s="19">
        <v>40851</v>
      </c>
      <c r="AB44" s="3" t="s">
        <v>25</v>
      </c>
      <c r="AC44" s="3">
        <v>0</v>
      </c>
      <c r="AD44" s="3">
        <v>400</v>
      </c>
      <c r="AE44" s="3">
        <v>0</v>
      </c>
      <c r="AF44" s="3">
        <v>0</v>
      </c>
      <c r="AH44" s="4" t="s">
        <v>26</v>
      </c>
      <c r="AI44" s="19">
        <v>40970</v>
      </c>
      <c r="AJ44" s="4" t="s">
        <v>2</v>
      </c>
      <c r="AK44" s="3">
        <v>0</v>
      </c>
      <c r="AL44" s="3">
        <v>0</v>
      </c>
      <c r="AM44" s="3">
        <v>0</v>
      </c>
      <c r="AN44" s="3">
        <v>0</v>
      </c>
    </row>
    <row r="45" spans="1:40" x14ac:dyDescent="0.25">
      <c r="A45" s="11" t="s">
        <v>0</v>
      </c>
      <c r="B45" s="14">
        <v>43185</v>
      </c>
      <c r="C45" s="12" t="s">
        <v>2</v>
      </c>
      <c r="D45" s="13">
        <v>1000</v>
      </c>
      <c r="E45" s="13">
        <v>0</v>
      </c>
      <c r="F45" s="13">
        <v>1000</v>
      </c>
      <c r="G45" s="13">
        <v>0</v>
      </c>
      <c r="H45" s="13">
        <v>0</v>
      </c>
      <c r="J45" s="4" t="s">
        <v>15</v>
      </c>
      <c r="K45" s="19">
        <v>41002</v>
      </c>
      <c r="L45" s="3" t="s">
        <v>27</v>
      </c>
      <c r="M45" s="3">
        <v>350</v>
      </c>
      <c r="N45" s="3">
        <f>15*0.28</f>
        <v>4.2</v>
      </c>
      <c r="O45" s="9">
        <v>350</v>
      </c>
      <c r="P45" s="9">
        <v>350</v>
      </c>
      <c r="Q45" s="3">
        <v>0</v>
      </c>
      <c r="S45" s="11" t="s">
        <v>20</v>
      </c>
      <c r="T45" s="14">
        <v>43185</v>
      </c>
      <c r="U45" s="12" t="s">
        <v>22</v>
      </c>
      <c r="V45" s="12">
        <v>0</v>
      </c>
      <c r="W45" s="12">
        <v>0</v>
      </c>
      <c r="X45" s="12">
        <v>2500</v>
      </c>
      <c r="Z45" s="4" t="s">
        <v>24</v>
      </c>
      <c r="AA45" s="19">
        <v>40852</v>
      </c>
      <c r="AB45" s="3" t="s">
        <v>25</v>
      </c>
      <c r="AC45" s="3">
        <v>0</v>
      </c>
      <c r="AD45" s="3">
        <v>0</v>
      </c>
      <c r="AE45" s="3">
        <v>0</v>
      </c>
      <c r="AF45" s="3">
        <v>0</v>
      </c>
      <c r="AH45" s="4" t="s">
        <v>26</v>
      </c>
      <c r="AI45" s="19">
        <v>40971</v>
      </c>
      <c r="AJ45" s="4" t="s">
        <v>2</v>
      </c>
      <c r="AK45" s="3">
        <v>0</v>
      </c>
      <c r="AL45" s="3">
        <v>0</v>
      </c>
      <c r="AM45" s="3">
        <v>0</v>
      </c>
      <c r="AN45" s="3">
        <v>200</v>
      </c>
    </row>
    <row r="46" spans="1:40" x14ac:dyDescent="0.25">
      <c r="A46" s="11" t="s">
        <v>0</v>
      </c>
      <c r="B46" s="14">
        <v>43186</v>
      </c>
      <c r="C46" s="12" t="s">
        <v>2</v>
      </c>
      <c r="D46" s="13">
        <v>0</v>
      </c>
      <c r="E46" s="13">
        <v>0</v>
      </c>
      <c r="F46" s="13">
        <v>0</v>
      </c>
      <c r="G46" s="13">
        <v>0</v>
      </c>
      <c r="H46" s="13">
        <v>0</v>
      </c>
      <c r="J46" s="4" t="s">
        <v>15</v>
      </c>
      <c r="K46" s="19">
        <v>41003</v>
      </c>
      <c r="L46" s="3" t="s">
        <v>27</v>
      </c>
      <c r="M46" s="3">
        <v>0</v>
      </c>
      <c r="N46" s="3">
        <f>15*0.28</f>
        <v>4.2</v>
      </c>
      <c r="O46" s="9">
        <v>450</v>
      </c>
      <c r="P46" s="9">
        <v>450</v>
      </c>
      <c r="Q46" s="3">
        <v>0</v>
      </c>
      <c r="S46" s="11" t="s">
        <v>20</v>
      </c>
      <c r="T46" s="14">
        <v>43186</v>
      </c>
      <c r="U46" s="12" t="s">
        <v>22</v>
      </c>
      <c r="V46" s="12">
        <v>0</v>
      </c>
      <c r="W46" s="12">
        <v>0</v>
      </c>
      <c r="X46" s="12">
        <v>0</v>
      </c>
      <c r="Z46" s="4" t="s">
        <v>24</v>
      </c>
      <c r="AA46" s="19">
        <v>40853</v>
      </c>
      <c r="AB46" s="3" t="s">
        <v>25</v>
      </c>
      <c r="AC46" s="3">
        <v>0</v>
      </c>
      <c r="AD46" s="3">
        <v>0</v>
      </c>
      <c r="AE46" s="3">
        <v>400</v>
      </c>
      <c r="AF46" s="3">
        <v>0</v>
      </c>
      <c r="AH46" s="4" t="s">
        <v>26</v>
      </c>
      <c r="AI46" s="19">
        <v>40972</v>
      </c>
      <c r="AJ46" s="4" t="s">
        <v>2</v>
      </c>
      <c r="AK46" s="3">
        <v>0</v>
      </c>
      <c r="AL46" s="3">
        <v>0</v>
      </c>
      <c r="AM46" s="3">
        <v>0</v>
      </c>
      <c r="AN46" s="3">
        <v>0</v>
      </c>
    </row>
    <row r="47" spans="1:40" x14ac:dyDescent="0.25">
      <c r="A47" s="11" t="s">
        <v>0</v>
      </c>
      <c r="B47" s="14">
        <v>43187</v>
      </c>
      <c r="C47" s="12" t="s">
        <v>2</v>
      </c>
      <c r="D47" s="13">
        <v>1000</v>
      </c>
      <c r="E47" s="13">
        <v>0</v>
      </c>
      <c r="F47" s="13">
        <v>1000</v>
      </c>
      <c r="G47" s="13">
        <v>0</v>
      </c>
      <c r="H47" s="13">
        <v>0</v>
      </c>
      <c r="J47" s="4" t="s">
        <v>15</v>
      </c>
      <c r="K47" s="19">
        <v>41004</v>
      </c>
      <c r="L47" s="3" t="s">
        <v>27</v>
      </c>
      <c r="M47" s="3">
        <v>0</v>
      </c>
      <c r="N47" s="3">
        <v>0</v>
      </c>
      <c r="O47" s="3">
        <v>0</v>
      </c>
      <c r="P47" s="3">
        <v>0</v>
      </c>
      <c r="Q47" s="3">
        <v>0</v>
      </c>
      <c r="S47" s="11" t="s">
        <v>20</v>
      </c>
      <c r="T47" s="14">
        <v>43187</v>
      </c>
      <c r="U47" s="12" t="s">
        <v>22</v>
      </c>
      <c r="V47" s="12">
        <v>0</v>
      </c>
      <c r="W47" s="12">
        <v>0</v>
      </c>
      <c r="X47" s="12">
        <v>2500</v>
      </c>
      <c r="Z47" s="4" t="s">
        <v>24</v>
      </c>
      <c r="AA47" s="19">
        <v>40854</v>
      </c>
      <c r="AB47" s="3" t="s">
        <v>25</v>
      </c>
      <c r="AC47" s="3">
        <v>0</v>
      </c>
      <c r="AD47" s="3">
        <v>0</v>
      </c>
      <c r="AE47" s="3">
        <v>0</v>
      </c>
      <c r="AF47" s="3">
        <v>0</v>
      </c>
      <c r="AH47" s="4" t="s">
        <v>26</v>
      </c>
      <c r="AI47" s="19">
        <v>40973</v>
      </c>
      <c r="AJ47" s="4" t="s">
        <v>2</v>
      </c>
      <c r="AK47" s="3">
        <v>0</v>
      </c>
      <c r="AL47" s="3">
        <v>0</v>
      </c>
      <c r="AM47" s="3">
        <v>350</v>
      </c>
      <c r="AN47" s="3">
        <v>350</v>
      </c>
    </row>
    <row r="48" spans="1:40" x14ac:dyDescent="0.25">
      <c r="A48" s="11" t="s">
        <v>0</v>
      </c>
      <c r="B48" s="14">
        <v>43188</v>
      </c>
      <c r="C48" s="12" t="s">
        <v>2</v>
      </c>
      <c r="D48" s="13">
        <v>500</v>
      </c>
      <c r="E48" s="13">
        <v>0</v>
      </c>
      <c r="F48" s="13">
        <v>500</v>
      </c>
      <c r="G48" s="13">
        <v>0</v>
      </c>
      <c r="H48" s="13">
        <v>0</v>
      </c>
      <c r="J48" s="4" t="s">
        <v>15</v>
      </c>
      <c r="K48" s="19">
        <v>41005</v>
      </c>
      <c r="L48" s="3" t="s">
        <v>27</v>
      </c>
      <c r="M48" s="3">
        <v>0</v>
      </c>
      <c r="N48" s="3">
        <f>15*0.28</f>
        <v>4.2</v>
      </c>
      <c r="O48" s="9">
        <v>450</v>
      </c>
      <c r="P48" s="9">
        <v>450</v>
      </c>
      <c r="Q48" s="3">
        <v>0</v>
      </c>
      <c r="S48" s="11" t="s">
        <v>20</v>
      </c>
      <c r="T48" s="14">
        <v>43188</v>
      </c>
      <c r="U48" s="12" t="s">
        <v>22</v>
      </c>
      <c r="V48" s="12">
        <v>0</v>
      </c>
      <c r="W48" s="12">
        <v>0</v>
      </c>
      <c r="X48" s="12">
        <v>2500</v>
      </c>
      <c r="Z48" s="4" t="s">
        <v>24</v>
      </c>
      <c r="AA48" s="19">
        <v>40855</v>
      </c>
      <c r="AB48" s="3" t="s">
        <v>25</v>
      </c>
      <c r="AC48" s="3">
        <v>0</v>
      </c>
      <c r="AD48" s="3">
        <v>0</v>
      </c>
      <c r="AE48" s="3">
        <v>450</v>
      </c>
      <c r="AF48" s="3">
        <v>0</v>
      </c>
      <c r="AH48" s="4" t="s">
        <v>26</v>
      </c>
      <c r="AI48" s="19">
        <v>40974</v>
      </c>
      <c r="AJ48" s="4" t="s">
        <v>2</v>
      </c>
      <c r="AK48" s="3">
        <v>0</v>
      </c>
      <c r="AL48" s="3">
        <v>0</v>
      </c>
      <c r="AM48" s="3">
        <v>0</v>
      </c>
      <c r="AN48" s="3">
        <v>0</v>
      </c>
    </row>
    <row r="49" spans="1:40" x14ac:dyDescent="0.25">
      <c r="A49" s="11" t="s">
        <v>0</v>
      </c>
      <c r="B49" s="14">
        <v>43189</v>
      </c>
      <c r="C49" s="12" t="s">
        <v>2</v>
      </c>
      <c r="D49" s="13">
        <v>0</v>
      </c>
      <c r="E49" s="13">
        <v>0</v>
      </c>
      <c r="F49" s="13">
        <v>0</v>
      </c>
      <c r="G49" s="13">
        <v>0</v>
      </c>
      <c r="H49" s="13">
        <v>0</v>
      </c>
      <c r="J49" s="4" t="s">
        <v>15</v>
      </c>
      <c r="K49" s="19">
        <v>41006</v>
      </c>
      <c r="L49" s="3" t="s">
        <v>27</v>
      </c>
      <c r="M49" s="3">
        <v>0</v>
      </c>
      <c r="N49" s="3">
        <v>0</v>
      </c>
      <c r="O49" s="3">
        <v>0</v>
      </c>
      <c r="P49" s="3">
        <v>0</v>
      </c>
      <c r="Q49" s="3">
        <v>0</v>
      </c>
      <c r="S49" s="11" t="s">
        <v>20</v>
      </c>
      <c r="T49" s="14">
        <v>43189</v>
      </c>
      <c r="U49" s="12" t="s">
        <v>22</v>
      </c>
      <c r="V49" s="12">
        <v>0</v>
      </c>
      <c r="W49" s="12">
        <v>0</v>
      </c>
      <c r="X49" s="12">
        <v>0</v>
      </c>
      <c r="Z49" s="4" t="s">
        <v>24</v>
      </c>
      <c r="AA49" s="19">
        <v>40856</v>
      </c>
      <c r="AB49" s="3" t="s">
        <v>25</v>
      </c>
      <c r="AC49" s="3">
        <v>0</v>
      </c>
      <c r="AD49" s="3">
        <v>0</v>
      </c>
      <c r="AE49" s="3">
        <v>450</v>
      </c>
      <c r="AF49" s="3">
        <v>0</v>
      </c>
      <c r="AH49" s="4" t="s">
        <v>26</v>
      </c>
      <c r="AI49" s="19">
        <v>40975</v>
      </c>
      <c r="AJ49" s="4" t="s">
        <v>2</v>
      </c>
      <c r="AK49" s="3">
        <v>0</v>
      </c>
      <c r="AL49" s="3">
        <v>0</v>
      </c>
      <c r="AM49" s="3">
        <v>300</v>
      </c>
      <c r="AN49" s="3">
        <v>300</v>
      </c>
    </row>
    <row r="50" spans="1:40" x14ac:dyDescent="0.25">
      <c r="A50" s="11" t="s">
        <v>0</v>
      </c>
      <c r="B50" s="14">
        <v>43190</v>
      </c>
      <c r="C50" s="12" t="s">
        <v>2</v>
      </c>
      <c r="D50" s="13">
        <v>0</v>
      </c>
      <c r="E50" s="13">
        <v>0</v>
      </c>
      <c r="F50" s="13">
        <v>0</v>
      </c>
      <c r="G50" s="13">
        <v>0</v>
      </c>
      <c r="H50" s="13">
        <v>0</v>
      </c>
      <c r="J50" s="4" t="s">
        <v>15</v>
      </c>
      <c r="K50" s="19">
        <v>41007</v>
      </c>
      <c r="L50" s="3" t="s">
        <v>27</v>
      </c>
      <c r="M50" s="3">
        <v>0</v>
      </c>
      <c r="N50" s="3">
        <v>0</v>
      </c>
      <c r="O50" s="3">
        <v>0</v>
      </c>
      <c r="P50" s="3">
        <v>0</v>
      </c>
      <c r="Q50" s="3">
        <v>0</v>
      </c>
      <c r="S50" s="11" t="s">
        <v>20</v>
      </c>
      <c r="T50" s="14">
        <v>43190</v>
      </c>
      <c r="U50" s="12" t="s">
        <v>22</v>
      </c>
      <c r="V50" s="12">
        <v>0</v>
      </c>
      <c r="W50" s="12">
        <v>0</v>
      </c>
      <c r="X50" s="12">
        <v>0</v>
      </c>
      <c r="Z50" s="4" t="s">
        <v>24</v>
      </c>
      <c r="AA50" s="19">
        <v>40857</v>
      </c>
      <c r="AB50" s="3" t="s">
        <v>25</v>
      </c>
      <c r="AC50" s="3">
        <v>0</v>
      </c>
      <c r="AD50" s="3">
        <v>0</v>
      </c>
      <c r="AE50" s="3">
        <v>500</v>
      </c>
      <c r="AF50" s="3">
        <v>0</v>
      </c>
      <c r="AH50" s="4" t="s">
        <v>26</v>
      </c>
      <c r="AI50" s="19">
        <v>40976</v>
      </c>
      <c r="AJ50" s="4" t="s">
        <v>2</v>
      </c>
      <c r="AK50" s="3">
        <v>0</v>
      </c>
      <c r="AL50" s="3">
        <v>0</v>
      </c>
      <c r="AM50" s="3">
        <v>0</v>
      </c>
      <c r="AN50" s="3">
        <v>0</v>
      </c>
    </row>
    <row r="51" spans="1:40" x14ac:dyDescent="0.25">
      <c r="A51" s="11" t="s">
        <v>0</v>
      </c>
      <c r="B51" s="14">
        <v>43191</v>
      </c>
      <c r="C51" s="12" t="s">
        <v>2</v>
      </c>
      <c r="D51" s="13">
        <v>0</v>
      </c>
      <c r="E51" s="13">
        <v>0</v>
      </c>
      <c r="F51" s="13">
        <v>0</v>
      </c>
      <c r="G51" s="13">
        <v>0</v>
      </c>
      <c r="H51" s="13">
        <v>0</v>
      </c>
      <c r="J51" s="4" t="s">
        <v>15</v>
      </c>
      <c r="K51" s="19">
        <v>41008</v>
      </c>
      <c r="L51" s="3" t="s">
        <v>27</v>
      </c>
      <c r="M51" s="3">
        <v>460</v>
      </c>
      <c r="N51" s="3">
        <v>0</v>
      </c>
      <c r="O51" s="9">
        <v>460</v>
      </c>
      <c r="P51" s="9">
        <v>460</v>
      </c>
      <c r="Q51" s="3">
        <v>0</v>
      </c>
      <c r="S51" s="11" t="s">
        <v>20</v>
      </c>
      <c r="T51" s="14">
        <v>43191</v>
      </c>
      <c r="U51" s="12" t="s">
        <v>22</v>
      </c>
      <c r="V51" s="12">
        <v>0</v>
      </c>
      <c r="W51" s="12">
        <v>0</v>
      </c>
      <c r="X51" s="12">
        <v>0</v>
      </c>
      <c r="Z51" s="4" t="s">
        <v>24</v>
      </c>
      <c r="AA51" s="19">
        <v>40858</v>
      </c>
      <c r="AB51" s="3" t="s">
        <v>25</v>
      </c>
      <c r="AC51" s="3">
        <v>0</v>
      </c>
      <c r="AD51" s="3">
        <v>0</v>
      </c>
      <c r="AE51" s="3">
        <v>0</v>
      </c>
      <c r="AF51" s="3">
        <v>0</v>
      </c>
      <c r="AH51" s="4" t="s">
        <v>26</v>
      </c>
      <c r="AI51" s="19">
        <v>40977</v>
      </c>
      <c r="AJ51" s="4" t="s">
        <v>2</v>
      </c>
      <c r="AK51" s="3">
        <v>0</v>
      </c>
      <c r="AL51" s="3">
        <v>0</v>
      </c>
      <c r="AM51" s="3">
        <v>0</v>
      </c>
      <c r="AN51" s="3">
        <v>0</v>
      </c>
    </row>
    <row r="52" spans="1:40" x14ac:dyDescent="0.25">
      <c r="A52" s="11" t="s">
        <v>0</v>
      </c>
      <c r="B52" s="14">
        <v>43192</v>
      </c>
      <c r="C52" s="12" t="s">
        <v>2</v>
      </c>
      <c r="D52" s="13">
        <v>1000</v>
      </c>
      <c r="E52" s="13">
        <v>0</v>
      </c>
      <c r="F52" s="13">
        <v>1500</v>
      </c>
      <c r="G52" s="13">
        <v>0</v>
      </c>
      <c r="H52" s="13">
        <v>0</v>
      </c>
      <c r="J52" s="4" t="s">
        <v>15</v>
      </c>
      <c r="K52" s="19">
        <v>41009</v>
      </c>
      <c r="L52" s="3" t="s">
        <v>27</v>
      </c>
      <c r="M52" s="3">
        <v>0</v>
      </c>
      <c r="N52" s="3">
        <v>0</v>
      </c>
      <c r="O52" s="3">
        <v>0</v>
      </c>
      <c r="P52" s="3">
        <v>0</v>
      </c>
      <c r="Q52" s="3">
        <v>0</v>
      </c>
      <c r="S52" s="11" t="s">
        <v>20</v>
      </c>
      <c r="T52" s="14">
        <v>43192</v>
      </c>
      <c r="U52" s="12" t="s">
        <v>22</v>
      </c>
      <c r="V52" s="12">
        <v>0</v>
      </c>
      <c r="W52" s="12">
        <v>0</v>
      </c>
      <c r="X52" s="12">
        <v>1500</v>
      </c>
      <c r="Z52" s="4" t="s">
        <v>24</v>
      </c>
      <c r="AA52" s="19">
        <v>40859</v>
      </c>
      <c r="AB52" s="3" t="s">
        <v>25</v>
      </c>
      <c r="AC52" s="3">
        <v>0</v>
      </c>
      <c r="AD52" s="3">
        <v>0</v>
      </c>
      <c r="AE52" s="3">
        <v>450</v>
      </c>
      <c r="AF52" s="3">
        <v>0</v>
      </c>
      <c r="AH52" s="4" t="s">
        <v>26</v>
      </c>
      <c r="AI52" s="19">
        <v>40978</v>
      </c>
      <c r="AJ52" s="4" t="s">
        <v>2</v>
      </c>
      <c r="AK52" s="3">
        <v>0</v>
      </c>
      <c r="AL52" s="3">
        <v>0</v>
      </c>
      <c r="AM52" s="3">
        <v>0</v>
      </c>
      <c r="AN52" s="3">
        <v>0</v>
      </c>
    </row>
    <row r="53" spans="1:40" x14ac:dyDescent="0.25">
      <c r="A53" s="11" t="s">
        <v>0</v>
      </c>
      <c r="B53" s="14">
        <v>43193</v>
      </c>
      <c r="C53" s="12" t="s">
        <v>2</v>
      </c>
      <c r="D53" s="13">
        <v>1000</v>
      </c>
      <c r="E53" s="13">
        <v>0</v>
      </c>
      <c r="F53" s="13">
        <v>1000</v>
      </c>
      <c r="G53" s="13">
        <v>0</v>
      </c>
      <c r="H53" s="13">
        <v>0</v>
      </c>
      <c r="J53" s="4" t="s">
        <v>15</v>
      </c>
      <c r="K53" s="19">
        <v>41010</v>
      </c>
      <c r="L53" s="3" t="s">
        <v>27</v>
      </c>
      <c r="M53" s="3">
        <v>460</v>
      </c>
      <c r="N53" s="3">
        <v>0</v>
      </c>
      <c r="O53" s="9">
        <v>460</v>
      </c>
      <c r="P53" s="9">
        <v>460</v>
      </c>
      <c r="Q53" s="3">
        <v>0</v>
      </c>
      <c r="S53" s="11" t="s">
        <v>20</v>
      </c>
      <c r="T53" s="14">
        <v>43193</v>
      </c>
      <c r="U53" s="12" t="s">
        <v>22</v>
      </c>
      <c r="V53" s="12">
        <v>0</v>
      </c>
      <c r="W53" s="12">
        <v>0</v>
      </c>
      <c r="X53" s="12">
        <v>1000</v>
      </c>
      <c r="Z53" s="4" t="s">
        <v>24</v>
      </c>
      <c r="AA53" s="19">
        <v>40860</v>
      </c>
      <c r="AB53" s="3" t="s">
        <v>25</v>
      </c>
      <c r="AC53" s="3">
        <v>0</v>
      </c>
      <c r="AD53" s="3">
        <v>0</v>
      </c>
      <c r="AE53" s="3">
        <v>0</v>
      </c>
      <c r="AF53" s="3">
        <v>0</v>
      </c>
      <c r="AH53" s="4" t="s">
        <v>26</v>
      </c>
      <c r="AI53" s="19">
        <v>40979</v>
      </c>
      <c r="AJ53" s="4" t="s">
        <v>2</v>
      </c>
      <c r="AK53" s="3">
        <v>0</v>
      </c>
      <c r="AL53" s="3">
        <v>0</v>
      </c>
      <c r="AM53" s="3">
        <v>0</v>
      </c>
      <c r="AN53" s="3">
        <v>0</v>
      </c>
    </row>
    <row r="54" spans="1:40" x14ac:dyDescent="0.25">
      <c r="A54" s="11" t="s">
        <v>0</v>
      </c>
      <c r="B54" s="14">
        <v>43194</v>
      </c>
      <c r="C54" s="12" t="s">
        <v>2</v>
      </c>
      <c r="D54" s="13">
        <v>1000</v>
      </c>
      <c r="E54" s="13">
        <v>0</v>
      </c>
      <c r="F54" s="13">
        <v>0</v>
      </c>
      <c r="G54" s="13">
        <v>0</v>
      </c>
      <c r="H54" s="13">
        <v>0</v>
      </c>
      <c r="J54" s="4" t="s">
        <v>15</v>
      </c>
      <c r="K54" s="19">
        <v>41011</v>
      </c>
      <c r="L54" s="3" t="s">
        <v>27</v>
      </c>
      <c r="M54" s="3">
        <v>0</v>
      </c>
      <c r="N54" s="3">
        <v>0</v>
      </c>
      <c r="O54" s="3">
        <v>0</v>
      </c>
      <c r="P54" s="3">
        <v>0</v>
      </c>
      <c r="Q54" s="3">
        <v>0</v>
      </c>
      <c r="S54" s="11" t="s">
        <v>20</v>
      </c>
      <c r="T54" s="14">
        <v>43194</v>
      </c>
      <c r="U54" s="12" t="s">
        <v>22</v>
      </c>
      <c r="V54" s="12">
        <v>0</v>
      </c>
      <c r="W54" s="12">
        <v>0</v>
      </c>
      <c r="X54" s="12">
        <v>1000</v>
      </c>
      <c r="Z54" s="4" t="s">
        <v>24</v>
      </c>
      <c r="AA54" s="19">
        <v>40861</v>
      </c>
      <c r="AB54" s="3" t="s">
        <v>25</v>
      </c>
      <c r="AC54" s="3">
        <v>200</v>
      </c>
      <c r="AD54" s="3">
        <v>200</v>
      </c>
      <c r="AE54" s="3">
        <v>200</v>
      </c>
      <c r="AF54" s="3">
        <v>0</v>
      </c>
      <c r="AH54" s="4" t="s">
        <v>26</v>
      </c>
      <c r="AI54" s="19">
        <v>40980</v>
      </c>
      <c r="AJ54" s="4" t="s">
        <v>2</v>
      </c>
      <c r="AK54" s="3">
        <v>0</v>
      </c>
      <c r="AL54" s="3">
        <v>0</v>
      </c>
      <c r="AM54" s="3">
        <v>900</v>
      </c>
      <c r="AN54" s="3">
        <v>900</v>
      </c>
    </row>
    <row r="55" spans="1:40" x14ac:dyDescent="0.25">
      <c r="A55" s="11" t="s">
        <v>0</v>
      </c>
      <c r="B55" s="14">
        <v>43195</v>
      </c>
      <c r="C55" s="12" t="s">
        <v>2</v>
      </c>
      <c r="D55" s="13">
        <v>0</v>
      </c>
      <c r="E55" s="13">
        <v>0</v>
      </c>
      <c r="F55" s="13">
        <v>0</v>
      </c>
      <c r="G55" s="13">
        <v>0</v>
      </c>
      <c r="H55" s="13">
        <v>0</v>
      </c>
      <c r="J55" s="4" t="s">
        <v>15</v>
      </c>
      <c r="K55" s="19">
        <v>41012</v>
      </c>
      <c r="L55" s="3" t="s">
        <v>27</v>
      </c>
      <c r="M55" s="3">
        <v>460</v>
      </c>
      <c r="N55" s="3">
        <v>0</v>
      </c>
      <c r="O55" s="9">
        <v>460</v>
      </c>
      <c r="P55" s="9">
        <v>460</v>
      </c>
      <c r="Q55" s="3">
        <v>0</v>
      </c>
      <c r="S55" s="11" t="s">
        <v>20</v>
      </c>
      <c r="T55" s="14">
        <v>43195</v>
      </c>
      <c r="U55" s="12" t="s">
        <v>22</v>
      </c>
      <c r="V55" s="12">
        <v>0</v>
      </c>
      <c r="W55" s="12">
        <v>0</v>
      </c>
      <c r="X55" s="12">
        <v>0</v>
      </c>
      <c r="Z55" s="4" t="s">
        <v>24</v>
      </c>
      <c r="AA55" s="19">
        <v>40862</v>
      </c>
      <c r="AB55" s="3" t="s">
        <v>28</v>
      </c>
      <c r="AC55" s="3">
        <v>388</v>
      </c>
      <c r="AD55" s="3">
        <v>0</v>
      </c>
      <c r="AE55" s="3">
        <v>0</v>
      </c>
      <c r="AF55" s="3">
        <v>0</v>
      </c>
      <c r="AH55" s="4" t="s">
        <v>26</v>
      </c>
      <c r="AI55" s="19">
        <v>40981</v>
      </c>
      <c r="AJ55" s="4" t="s">
        <v>2</v>
      </c>
      <c r="AK55" s="3">
        <v>0</v>
      </c>
      <c r="AL55" s="3">
        <v>0</v>
      </c>
      <c r="AM55" s="3">
        <v>0</v>
      </c>
      <c r="AN55" s="3">
        <v>800</v>
      </c>
    </row>
    <row r="56" spans="1:40" x14ac:dyDescent="0.25">
      <c r="A56" s="11" t="s">
        <v>0</v>
      </c>
      <c r="B56" s="14">
        <v>43196</v>
      </c>
      <c r="C56" s="12" t="s">
        <v>2</v>
      </c>
      <c r="D56" s="13">
        <v>1000</v>
      </c>
      <c r="E56" s="13">
        <v>0</v>
      </c>
      <c r="F56" s="13">
        <v>1000</v>
      </c>
      <c r="G56" s="13">
        <v>0</v>
      </c>
      <c r="H56" s="13">
        <v>0</v>
      </c>
      <c r="J56" s="4" t="s">
        <v>15</v>
      </c>
      <c r="K56" s="19">
        <v>41013</v>
      </c>
      <c r="L56" s="3" t="s">
        <v>27</v>
      </c>
      <c r="M56" s="3">
        <v>0</v>
      </c>
      <c r="N56" s="3">
        <v>0</v>
      </c>
      <c r="O56" s="3">
        <v>0</v>
      </c>
      <c r="P56" s="3">
        <v>0</v>
      </c>
      <c r="Q56" s="3">
        <v>0</v>
      </c>
      <c r="S56" s="11" t="s">
        <v>20</v>
      </c>
      <c r="T56" s="14">
        <v>43196</v>
      </c>
      <c r="U56" s="12" t="s">
        <v>22</v>
      </c>
      <c r="V56" s="12">
        <v>0</v>
      </c>
      <c r="W56" s="12">
        <v>0</v>
      </c>
      <c r="X56" s="12">
        <v>1500</v>
      </c>
      <c r="Z56" s="4" t="s">
        <v>24</v>
      </c>
      <c r="AA56" s="19">
        <v>40863</v>
      </c>
      <c r="AB56" s="3" t="s">
        <v>28</v>
      </c>
      <c r="AC56" s="3">
        <v>0</v>
      </c>
      <c r="AD56" s="3">
        <v>0</v>
      </c>
      <c r="AE56" s="3">
        <v>0</v>
      </c>
      <c r="AF56" s="3">
        <v>0</v>
      </c>
      <c r="AH56" s="4" t="s">
        <v>26</v>
      </c>
      <c r="AI56" s="19">
        <v>40982</v>
      </c>
      <c r="AJ56" s="4" t="s">
        <v>2</v>
      </c>
      <c r="AK56" s="3">
        <v>0</v>
      </c>
      <c r="AL56" s="3">
        <v>0</v>
      </c>
      <c r="AM56" s="3">
        <v>400</v>
      </c>
      <c r="AN56" s="3">
        <v>400</v>
      </c>
    </row>
    <row r="57" spans="1:40" x14ac:dyDescent="0.25">
      <c r="A57" s="11" t="s">
        <v>0</v>
      </c>
      <c r="B57" s="14">
        <v>43197</v>
      </c>
      <c r="C57" s="12" t="s">
        <v>2</v>
      </c>
      <c r="D57" s="13">
        <v>0</v>
      </c>
      <c r="E57" s="13">
        <v>0</v>
      </c>
      <c r="F57" s="13">
        <v>0</v>
      </c>
      <c r="G57" s="13">
        <v>0</v>
      </c>
      <c r="H57" s="13">
        <v>0</v>
      </c>
      <c r="J57" s="4" t="s">
        <v>15</v>
      </c>
      <c r="K57" s="19">
        <v>41014</v>
      </c>
      <c r="L57" s="3" t="s">
        <v>27</v>
      </c>
      <c r="M57" s="3">
        <v>0</v>
      </c>
      <c r="N57" s="3">
        <v>0</v>
      </c>
      <c r="O57" s="3">
        <v>0</v>
      </c>
      <c r="P57" s="3">
        <v>0</v>
      </c>
      <c r="Q57" s="3">
        <v>0</v>
      </c>
      <c r="S57" s="11" t="s">
        <v>20</v>
      </c>
      <c r="T57" s="14">
        <v>43197</v>
      </c>
      <c r="U57" s="12" t="s">
        <v>22</v>
      </c>
      <c r="V57" s="12">
        <v>0</v>
      </c>
      <c r="W57" s="12">
        <v>0</v>
      </c>
      <c r="X57" s="12">
        <v>0</v>
      </c>
      <c r="Z57" s="4" t="s">
        <v>24</v>
      </c>
      <c r="AA57" s="19">
        <v>40864</v>
      </c>
      <c r="AB57" s="3" t="s">
        <v>28</v>
      </c>
      <c r="AC57" s="3">
        <v>500</v>
      </c>
      <c r="AD57" s="3">
        <v>0</v>
      </c>
      <c r="AE57" s="3">
        <v>0</v>
      </c>
      <c r="AF57" s="3">
        <v>0</v>
      </c>
      <c r="AH57" s="4" t="s">
        <v>26</v>
      </c>
      <c r="AI57" s="19">
        <v>40983</v>
      </c>
      <c r="AJ57" s="4" t="s">
        <v>2</v>
      </c>
      <c r="AK57" s="3">
        <v>0</v>
      </c>
      <c r="AL57" s="3">
        <v>0</v>
      </c>
      <c r="AM57" s="3">
        <v>0</v>
      </c>
      <c r="AN57" s="3">
        <v>0</v>
      </c>
    </row>
    <row r="58" spans="1:40" x14ac:dyDescent="0.25">
      <c r="A58" s="11" t="s">
        <v>0</v>
      </c>
      <c r="B58" s="14">
        <v>43198</v>
      </c>
      <c r="C58" s="12" t="s">
        <v>2</v>
      </c>
      <c r="D58" s="13">
        <v>0</v>
      </c>
      <c r="E58" s="13">
        <v>0</v>
      </c>
      <c r="F58" s="13">
        <v>0</v>
      </c>
      <c r="G58" s="13">
        <v>0</v>
      </c>
      <c r="H58" s="13">
        <v>0</v>
      </c>
      <c r="J58" s="4" t="s">
        <v>15</v>
      </c>
      <c r="K58" s="19">
        <v>41015</v>
      </c>
      <c r="L58" s="3" t="s">
        <v>27</v>
      </c>
      <c r="M58" s="3">
        <v>0</v>
      </c>
      <c r="N58" s="3">
        <f>15*0.28</f>
        <v>4.2</v>
      </c>
      <c r="O58" s="3">
        <v>460</v>
      </c>
      <c r="P58" s="3">
        <v>460</v>
      </c>
      <c r="Q58" s="3">
        <v>0</v>
      </c>
      <c r="S58" s="11" t="s">
        <v>20</v>
      </c>
      <c r="T58" s="14">
        <v>43198</v>
      </c>
      <c r="U58" s="12" t="s">
        <v>22</v>
      </c>
      <c r="V58" s="12">
        <v>0</v>
      </c>
      <c r="W58" s="12">
        <v>0</v>
      </c>
      <c r="X58" s="12">
        <v>0</v>
      </c>
      <c r="Z58" s="4" t="s">
        <v>24</v>
      </c>
      <c r="AA58" s="19">
        <v>40865</v>
      </c>
      <c r="AB58" s="3" t="s">
        <v>28</v>
      </c>
      <c r="AC58" s="3">
        <v>0</v>
      </c>
      <c r="AD58" s="3">
        <v>0</v>
      </c>
      <c r="AE58" s="3">
        <v>0</v>
      </c>
      <c r="AF58" s="3">
        <v>0</v>
      </c>
      <c r="AH58" s="4" t="s">
        <v>26</v>
      </c>
      <c r="AI58" s="19">
        <v>40984</v>
      </c>
      <c r="AJ58" s="4" t="s">
        <v>2</v>
      </c>
      <c r="AK58" s="3">
        <v>0</v>
      </c>
      <c r="AL58" s="3">
        <v>0</v>
      </c>
      <c r="AM58" s="3">
        <v>900</v>
      </c>
      <c r="AN58" s="3">
        <v>0</v>
      </c>
    </row>
    <row r="59" spans="1:40" x14ac:dyDescent="0.25">
      <c r="A59" s="11" t="s">
        <v>0</v>
      </c>
      <c r="B59" s="14">
        <v>43199</v>
      </c>
      <c r="C59" s="12" t="s">
        <v>2</v>
      </c>
      <c r="D59" s="13">
        <v>1000</v>
      </c>
      <c r="E59" s="13">
        <v>0</v>
      </c>
      <c r="F59" s="13">
        <v>1000</v>
      </c>
      <c r="G59" s="13">
        <v>0</v>
      </c>
      <c r="H59" s="13">
        <v>0</v>
      </c>
      <c r="J59" s="4" t="s">
        <v>15</v>
      </c>
      <c r="K59" s="19">
        <v>41016</v>
      </c>
      <c r="L59" s="3" t="s">
        <v>27</v>
      </c>
      <c r="M59" s="3">
        <v>0</v>
      </c>
      <c r="N59" s="3">
        <v>0</v>
      </c>
      <c r="O59" s="3">
        <v>0</v>
      </c>
      <c r="P59" s="3">
        <v>0</v>
      </c>
      <c r="Q59" s="3">
        <v>0</v>
      </c>
      <c r="S59" s="11" t="s">
        <v>20</v>
      </c>
      <c r="T59" s="14">
        <v>43199</v>
      </c>
      <c r="U59" s="12" t="s">
        <v>22</v>
      </c>
      <c r="V59" s="12">
        <v>0</v>
      </c>
      <c r="W59" s="12">
        <v>0</v>
      </c>
      <c r="X59" s="12">
        <v>1500</v>
      </c>
      <c r="Z59" s="4" t="s">
        <v>24</v>
      </c>
      <c r="AA59" s="19">
        <v>40866</v>
      </c>
      <c r="AB59" s="3" t="s">
        <v>28</v>
      </c>
      <c r="AC59" s="3">
        <v>300</v>
      </c>
      <c r="AD59" s="3">
        <v>0</v>
      </c>
      <c r="AE59" s="3">
        <v>0</v>
      </c>
      <c r="AF59" s="3">
        <v>0</v>
      </c>
      <c r="AH59" s="4" t="s">
        <v>26</v>
      </c>
      <c r="AI59" s="19">
        <v>40985</v>
      </c>
      <c r="AJ59" s="4" t="s">
        <v>2</v>
      </c>
      <c r="AK59" s="3">
        <v>0</v>
      </c>
      <c r="AL59" s="3">
        <v>0</v>
      </c>
      <c r="AM59" s="3">
        <v>0</v>
      </c>
      <c r="AN59" s="3">
        <v>0</v>
      </c>
    </row>
    <row r="60" spans="1:40" x14ac:dyDescent="0.25">
      <c r="A60" s="11" t="s">
        <v>0</v>
      </c>
      <c r="B60" s="14">
        <v>43200</v>
      </c>
      <c r="C60" s="12" t="s">
        <v>2</v>
      </c>
      <c r="D60" s="13">
        <v>1000</v>
      </c>
      <c r="E60" s="13">
        <v>0</v>
      </c>
      <c r="F60" s="13">
        <v>1000</v>
      </c>
      <c r="G60" s="13">
        <v>0</v>
      </c>
      <c r="H60" s="13">
        <v>0</v>
      </c>
      <c r="J60" s="4" t="s">
        <v>15</v>
      </c>
      <c r="K60" s="19">
        <v>41017</v>
      </c>
      <c r="L60" s="3" t="s">
        <v>27</v>
      </c>
      <c r="M60" s="3">
        <v>460</v>
      </c>
      <c r="N60" s="3">
        <f>15*0.28</f>
        <v>4.2</v>
      </c>
      <c r="O60" s="3">
        <v>460</v>
      </c>
      <c r="P60" s="3">
        <v>460</v>
      </c>
      <c r="Q60" s="3">
        <v>0</v>
      </c>
      <c r="S60" s="11" t="s">
        <v>20</v>
      </c>
      <c r="T60" s="14">
        <v>43200</v>
      </c>
      <c r="U60" s="12" t="s">
        <v>22</v>
      </c>
      <c r="V60" s="12">
        <v>0</v>
      </c>
      <c r="W60" s="12">
        <v>0</v>
      </c>
      <c r="X60" s="12">
        <v>1500</v>
      </c>
      <c r="Z60" s="4" t="s">
        <v>24</v>
      </c>
      <c r="AA60" s="19">
        <v>40867</v>
      </c>
      <c r="AB60" s="3" t="s">
        <v>28</v>
      </c>
      <c r="AC60" s="3">
        <v>300</v>
      </c>
      <c r="AD60" s="3">
        <v>0</v>
      </c>
      <c r="AE60" s="3">
        <v>0</v>
      </c>
      <c r="AF60" s="3">
        <v>0</v>
      </c>
      <c r="AH60" s="4" t="s">
        <v>26</v>
      </c>
      <c r="AI60" s="19">
        <v>40986</v>
      </c>
      <c r="AJ60" s="4" t="s">
        <v>2</v>
      </c>
      <c r="AK60" s="3">
        <v>0</v>
      </c>
      <c r="AL60" s="3">
        <v>0</v>
      </c>
      <c r="AM60" s="3">
        <v>300</v>
      </c>
      <c r="AN60" s="3">
        <v>300</v>
      </c>
    </row>
    <row r="61" spans="1:40" x14ac:dyDescent="0.25">
      <c r="A61" s="11" t="s">
        <v>0</v>
      </c>
      <c r="B61" s="14">
        <v>43201</v>
      </c>
      <c r="C61" s="12" t="s">
        <v>2</v>
      </c>
      <c r="D61" s="13">
        <v>1000</v>
      </c>
      <c r="E61" s="13">
        <v>0</v>
      </c>
      <c r="F61" s="13">
        <v>0</v>
      </c>
      <c r="G61" s="13">
        <v>0</v>
      </c>
      <c r="H61" s="13">
        <v>0</v>
      </c>
      <c r="J61" s="4" t="s">
        <v>15</v>
      </c>
      <c r="K61" s="19">
        <v>41018</v>
      </c>
      <c r="L61" s="3" t="s">
        <v>27</v>
      </c>
      <c r="M61" s="3">
        <v>0</v>
      </c>
      <c r="N61" s="3">
        <v>0</v>
      </c>
      <c r="O61" s="3">
        <v>0</v>
      </c>
      <c r="P61" s="3">
        <v>0</v>
      </c>
      <c r="Q61" s="3">
        <v>0</v>
      </c>
      <c r="S61" s="11" t="s">
        <v>20</v>
      </c>
      <c r="T61" s="14">
        <v>43201</v>
      </c>
      <c r="U61" s="12" t="s">
        <v>22</v>
      </c>
      <c r="V61" s="12">
        <v>0</v>
      </c>
      <c r="W61" s="12">
        <v>0</v>
      </c>
      <c r="X61" s="12">
        <v>1500</v>
      </c>
      <c r="Z61" s="4" t="s">
        <v>24</v>
      </c>
      <c r="AA61" s="19">
        <v>40868</v>
      </c>
      <c r="AB61" s="3" t="s">
        <v>28</v>
      </c>
      <c r="AC61" s="3">
        <v>0</v>
      </c>
      <c r="AD61" s="3">
        <v>0</v>
      </c>
      <c r="AE61" s="3">
        <v>0</v>
      </c>
      <c r="AF61" s="3">
        <v>0</v>
      </c>
      <c r="AH61" s="4" t="s">
        <v>26</v>
      </c>
      <c r="AI61" s="19">
        <v>40987</v>
      </c>
      <c r="AJ61" s="4" t="s">
        <v>2</v>
      </c>
      <c r="AK61" s="3">
        <v>0</v>
      </c>
      <c r="AL61" s="3">
        <v>0</v>
      </c>
      <c r="AM61" s="3">
        <v>300</v>
      </c>
      <c r="AN61" s="3">
        <v>300</v>
      </c>
    </row>
    <row r="62" spans="1:40" x14ac:dyDescent="0.25">
      <c r="A62" s="11" t="s">
        <v>0</v>
      </c>
      <c r="B62" s="14">
        <v>43202</v>
      </c>
      <c r="C62" s="12" t="s">
        <v>2</v>
      </c>
      <c r="D62" s="13">
        <v>0</v>
      </c>
      <c r="E62" s="13">
        <v>0</v>
      </c>
      <c r="F62" s="13">
        <v>1000</v>
      </c>
      <c r="G62" s="13">
        <v>0</v>
      </c>
      <c r="H62" s="13">
        <v>0</v>
      </c>
      <c r="J62" s="4" t="s">
        <v>15</v>
      </c>
      <c r="K62" s="19">
        <v>41019</v>
      </c>
      <c r="L62" s="3" t="s">
        <v>27</v>
      </c>
      <c r="M62" s="3">
        <v>460</v>
      </c>
      <c r="N62" s="3">
        <f>15*0.28</f>
        <v>4.2</v>
      </c>
      <c r="O62" s="3">
        <v>460</v>
      </c>
      <c r="P62" s="3">
        <v>460</v>
      </c>
      <c r="Q62" s="3">
        <v>0</v>
      </c>
      <c r="S62" s="11" t="s">
        <v>20</v>
      </c>
      <c r="T62" s="14">
        <v>43202</v>
      </c>
      <c r="U62" s="12" t="s">
        <v>22</v>
      </c>
      <c r="V62" s="12">
        <v>0</v>
      </c>
      <c r="W62" s="12">
        <v>0</v>
      </c>
      <c r="X62" s="12">
        <v>1500</v>
      </c>
      <c r="Z62" s="4" t="s">
        <v>24</v>
      </c>
      <c r="AA62" s="19">
        <v>40869</v>
      </c>
      <c r="AB62" s="3" t="s">
        <v>28</v>
      </c>
      <c r="AC62" s="3">
        <v>0</v>
      </c>
      <c r="AD62" s="3">
        <v>0</v>
      </c>
      <c r="AE62" s="3">
        <v>0</v>
      </c>
      <c r="AF62" s="3">
        <v>0</v>
      </c>
      <c r="AH62" s="4" t="s">
        <v>26</v>
      </c>
      <c r="AI62" s="19">
        <v>40988</v>
      </c>
      <c r="AJ62" s="4" t="s">
        <v>2</v>
      </c>
      <c r="AK62" s="3">
        <v>0</v>
      </c>
      <c r="AL62" s="3">
        <v>0</v>
      </c>
      <c r="AM62" s="3">
        <v>0</v>
      </c>
      <c r="AN62" s="3">
        <v>0</v>
      </c>
    </row>
    <row r="63" spans="1:40" x14ac:dyDescent="0.25">
      <c r="A63" s="11" t="s">
        <v>0</v>
      </c>
      <c r="B63" s="14">
        <v>43203</v>
      </c>
      <c r="C63" s="12" t="s">
        <v>2</v>
      </c>
      <c r="D63" s="13">
        <v>500</v>
      </c>
      <c r="E63" s="13">
        <v>0</v>
      </c>
      <c r="F63" s="13">
        <v>500</v>
      </c>
      <c r="G63" s="13">
        <v>0</v>
      </c>
      <c r="H63" s="13">
        <v>0</v>
      </c>
      <c r="J63" s="4" t="s">
        <v>15</v>
      </c>
      <c r="K63" s="19">
        <v>41020</v>
      </c>
      <c r="L63" s="3" t="s">
        <v>27</v>
      </c>
      <c r="M63" s="3">
        <v>0</v>
      </c>
      <c r="N63" s="3">
        <v>0</v>
      </c>
      <c r="O63" s="3">
        <v>0</v>
      </c>
      <c r="P63" s="3">
        <v>0</v>
      </c>
      <c r="Q63" s="3">
        <v>0</v>
      </c>
      <c r="S63" s="11" t="s">
        <v>20</v>
      </c>
      <c r="T63" s="14">
        <v>43203</v>
      </c>
      <c r="U63" s="12" t="s">
        <v>22</v>
      </c>
      <c r="V63" s="12">
        <v>0</v>
      </c>
      <c r="W63" s="12">
        <v>0</v>
      </c>
      <c r="X63" s="12">
        <v>1500</v>
      </c>
      <c r="Z63" s="4" t="s">
        <v>24</v>
      </c>
      <c r="AA63" s="19">
        <v>40870</v>
      </c>
      <c r="AB63" s="3" t="s">
        <v>28</v>
      </c>
      <c r="AC63" s="3">
        <v>300</v>
      </c>
      <c r="AD63" s="3">
        <v>0</v>
      </c>
      <c r="AE63" s="3">
        <v>0</v>
      </c>
      <c r="AF63" s="3">
        <v>0</v>
      </c>
      <c r="AH63" s="4" t="s">
        <v>26</v>
      </c>
      <c r="AI63" s="19">
        <v>40989</v>
      </c>
      <c r="AJ63" s="4" t="s">
        <v>2</v>
      </c>
      <c r="AK63" s="3">
        <v>200</v>
      </c>
      <c r="AL63" s="3">
        <v>0</v>
      </c>
      <c r="AM63" s="3">
        <v>200</v>
      </c>
      <c r="AN63" s="3">
        <v>200</v>
      </c>
    </row>
    <row r="64" spans="1:40" x14ac:dyDescent="0.25">
      <c r="A64" s="11" t="s">
        <v>0</v>
      </c>
      <c r="B64" s="14">
        <v>43204</v>
      </c>
      <c r="C64" s="12" t="s">
        <v>2</v>
      </c>
      <c r="D64" s="13">
        <v>0</v>
      </c>
      <c r="E64" s="13">
        <v>0</v>
      </c>
      <c r="F64" s="13">
        <v>0</v>
      </c>
      <c r="G64" s="13">
        <v>0</v>
      </c>
      <c r="H64" s="13">
        <v>0</v>
      </c>
      <c r="J64" s="4" t="s">
        <v>15</v>
      </c>
      <c r="K64" s="19">
        <v>41021</v>
      </c>
      <c r="L64" s="3" t="s">
        <v>27</v>
      </c>
      <c r="M64" s="3">
        <v>0</v>
      </c>
      <c r="N64" s="3">
        <v>0</v>
      </c>
      <c r="O64" s="3">
        <v>0</v>
      </c>
      <c r="P64" s="3">
        <v>0</v>
      </c>
      <c r="Q64" s="3">
        <v>0</v>
      </c>
      <c r="S64" s="11" t="s">
        <v>20</v>
      </c>
      <c r="T64" s="14">
        <v>43204</v>
      </c>
      <c r="U64" s="12" t="s">
        <v>22</v>
      </c>
      <c r="V64" s="12">
        <v>0</v>
      </c>
      <c r="W64" s="12">
        <v>0</v>
      </c>
      <c r="X64" s="12">
        <v>0</v>
      </c>
      <c r="Z64" s="4" t="s">
        <v>24</v>
      </c>
      <c r="AA64" s="19">
        <v>40871</v>
      </c>
      <c r="AB64" s="3" t="s">
        <v>28</v>
      </c>
      <c r="AC64" s="3">
        <v>0</v>
      </c>
      <c r="AD64" s="3">
        <v>0</v>
      </c>
      <c r="AE64" s="3">
        <v>0</v>
      </c>
      <c r="AF64" s="3">
        <v>0</v>
      </c>
      <c r="AH64" s="4" t="s">
        <v>26</v>
      </c>
      <c r="AI64" s="19">
        <v>40990</v>
      </c>
      <c r="AJ64" s="4" t="s">
        <v>2</v>
      </c>
      <c r="AK64" s="3">
        <v>0</v>
      </c>
      <c r="AL64" s="3">
        <v>0</v>
      </c>
      <c r="AM64" s="3">
        <v>600</v>
      </c>
      <c r="AN64" s="3">
        <v>0</v>
      </c>
    </row>
    <row r="65" spans="1:40" x14ac:dyDescent="0.25">
      <c r="A65" s="11" t="s">
        <v>0</v>
      </c>
      <c r="B65" s="14">
        <v>43205</v>
      </c>
      <c r="C65" s="12" t="s">
        <v>2</v>
      </c>
      <c r="D65" s="13">
        <v>0</v>
      </c>
      <c r="E65" s="13">
        <v>0</v>
      </c>
      <c r="F65" s="13">
        <v>0</v>
      </c>
      <c r="G65" s="13">
        <v>0</v>
      </c>
      <c r="H65" s="13">
        <v>0</v>
      </c>
      <c r="J65" s="4" t="s">
        <v>15</v>
      </c>
      <c r="K65" s="19">
        <v>41022</v>
      </c>
      <c r="L65" s="3" t="s">
        <v>27</v>
      </c>
      <c r="M65" s="3">
        <v>460</v>
      </c>
      <c r="N65" s="3">
        <f>15*0.28</f>
        <v>4.2</v>
      </c>
      <c r="O65" s="3">
        <v>460</v>
      </c>
      <c r="P65" s="3">
        <v>460</v>
      </c>
      <c r="Q65" s="3">
        <v>0</v>
      </c>
      <c r="S65" s="11" t="s">
        <v>20</v>
      </c>
      <c r="T65" s="14">
        <v>43205</v>
      </c>
      <c r="U65" s="12" t="s">
        <v>22</v>
      </c>
      <c r="V65" s="12">
        <v>0</v>
      </c>
      <c r="W65" s="12">
        <v>0</v>
      </c>
      <c r="X65" s="12">
        <v>0</v>
      </c>
      <c r="Z65" s="4" t="s">
        <v>24</v>
      </c>
      <c r="AA65" s="19">
        <v>40872</v>
      </c>
      <c r="AB65" s="3" t="s">
        <v>28</v>
      </c>
      <c r="AC65" s="3">
        <v>300</v>
      </c>
      <c r="AD65" s="3">
        <v>0</v>
      </c>
      <c r="AE65" s="3">
        <v>0</v>
      </c>
      <c r="AF65" s="3">
        <v>0</v>
      </c>
      <c r="AH65" s="4" t="s">
        <v>26</v>
      </c>
      <c r="AI65" s="19">
        <v>40991</v>
      </c>
      <c r="AJ65" s="4" t="s">
        <v>2</v>
      </c>
      <c r="AK65" s="3">
        <v>0</v>
      </c>
      <c r="AL65" s="3">
        <v>0</v>
      </c>
      <c r="AM65" s="3">
        <v>400</v>
      </c>
      <c r="AN65" s="3">
        <v>400</v>
      </c>
    </row>
    <row r="66" spans="1:40" x14ac:dyDescent="0.25">
      <c r="A66" s="11" t="s">
        <v>0</v>
      </c>
      <c r="B66" s="14">
        <v>43206</v>
      </c>
      <c r="C66" s="12" t="s">
        <v>2</v>
      </c>
      <c r="D66" s="13">
        <v>0</v>
      </c>
      <c r="E66" s="13">
        <v>0</v>
      </c>
      <c r="F66" s="13">
        <v>1000</v>
      </c>
      <c r="G66" s="13">
        <v>0</v>
      </c>
      <c r="H66" s="13">
        <v>0</v>
      </c>
      <c r="J66" s="4" t="s">
        <v>15</v>
      </c>
      <c r="K66" s="19">
        <v>41023</v>
      </c>
      <c r="L66" s="3" t="s">
        <v>27</v>
      </c>
      <c r="M66" s="3">
        <v>0</v>
      </c>
      <c r="N66" s="3">
        <v>0</v>
      </c>
      <c r="O66" s="3">
        <v>0</v>
      </c>
      <c r="P66" s="3">
        <v>0</v>
      </c>
      <c r="Q66" s="3">
        <v>0</v>
      </c>
      <c r="S66" s="11" t="s">
        <v>20</v>
      </c>
      <c r="T66" s="14">
        <v>43206</v>
      </c>
      <c r="U66" s="12" t="s">
        <v>22</v>
      </c>
      <c r="V66" s="12">
        <v>0</v>
      </c>
      <c r="W66" s="12">
        <v>0</v>
      </c>
      <c r="X66" s="12">
        <v>1500</v>
      </c>
      <c r="Z66" s="4" t="s">
        <v>24</v>
      </c>
      <c r="AA66" s="19">
        <v>40873</v>
      </c>
      <c r="AB66" s="3" t="s">
        <v>28</v>
      </c>
      <c r="AC66" s="3">
        <v>0</v>
      </c>
      <c r="AD66" s="3">
        <v>0</v>
      </c>
      <c r="AE66" s="3">
        <v>0</v>
      </c>
      <c r="AF66" s="3">
        <v>0</v>
      </c>
      <c r="AH66" s="4" t="s">
        <v>26</v>
      </c>
      <c r="AI66" s="19">
        <v>40992</v>
      </c>
      <c r="AJ66" s="4" t="s">
        <v>2</v>
      </c>
      <c r="AK66" s="3">
        <v>0</v>
      </c>
      <c r="AL66" s="3">
        <v>0</v>
      </c>
      <c r="AM66" s="3">
        <v>0</v>
      </c>
      <c r="AN66" s="3">
        <v>0</v>
      </c>
    </row>
    <row r="67" spans="1:40" x14ac:dyDescent="0.25">
      <c r="A67" s="11" t="s">
        <v>0</v>
      </c>
      <c r="B67" s="14">
        <v>43207</v>
      </c>
      <c r="C67" s="12" t="s">
        <v>2</v>
      </c>
      <c r="D67" s="13">
        <v>1000</v>
      </c>
      <c r="E67" s="13">
        <v>0</v>
      </c>
      <c r="F67" s="13">
        <v>0</v>
      </c>
      <c r="G67" s="13">
        <v>0</v>
      </c>
      <c r="H67" s="13">
        <v>0</v>
      </c>
      <c r="J67" s="4" t="s">
        <v>15</v>
      </c>
      <c r="K67" s="19">
        <v>41024</v>
      </c>
      <c r="L67" s="3" t="s">
        <v>27</v>
      </c>
      <c r="M67" s="3">
        <v>460</v>
      </c>
      <c r="N67" s="3">
        <f>15*0.28</f>
        <v>4.2</v>
      </c>
      <c r="O67" s="3">
        <v>460</v>
      </c>
      <c r="P67" s="3">
        <v>460</v>
      </c>
      <c r="Q67" s="3">
        <v>0</v>
      </c>
      <c r="S67" s="11" t="s">
        <v>20</v>
      </c>
      <c r="T67" s="14">
        <v>43207</v>
      </c>
      <c r="U67" s="12" t="s">
        <v>22</v>
      </c>
      <c r="V67" s="12">
        <v>0</v>
      </c>
      <c r="W67" s="12">
        <v>0</v>
      </c>
      <c r="X67" s="12">
        <v>1500</v>
      </c>
      <c r="Z67" s="4" t="s">
        <v>24</v>
      </c>
      <c r="AA67" s="19">
        <v>40874</v>
      </c>
      <c r="AB67" s="3" t="s">
        <v>28</v>
      </c>
      <c r="AC67" s="3">
        <v>450</v>
      </c>
      <c r="AD67" s="3">
        <v>0</v>
      </c>
      <c r="AE67" s="3">
        <v>0</v>
      </c>
      <c r="AF67" s="3">
        <v>0</v>
      </c>
      <c r="AH67" s="4" t="s">
        <v>26</v>
      </c>
      <c r="AI67" s="19">
        <v>40993</v>
      </c>
      <c r="AJ67" s="4" t="s">
        <v>2</v>
      </c>
      <c r="AK67" s="3">
        <v>0</v>
      </c>
      <c r="AL67" s="3">
        <v>0</v>
      </c>
      <c r="AM67" s="3">
        <v>0</v>
      </c>
      <c r="AN67" s="3">
        <v>0</v>
      </c>
    </row>
    <row r="68" spans="1:40" x14ac:dyDescent="0.25">
      <c r="A68" s="11" t="s">
        <v>0</v>
      </c>
      <c r="B68" s="14">
        <v>43208</v>
      </c>
      <c r="C68" s="12" t="s">
        <v>2</v>
      </c>
      <c r="D68" s="13">
        <v>0</v>
      </c>
      <c r="E68" s="13">
        <v>0</v>
      </c>
      <c r="F68" s="13">
        <v>1000</v>
      </c>
      <c r="G68" s="13">
        <v>0</v>
      </c>
      <c r="H68" s="13">
        <v>0</v>
      </c>
      <c r="J68" s="4" t="s">
        <v>15</v>
      </c>
      <c r="K68" s="19">
        <v>41025</v>
      </c>
      <c r="L68" s="3" t="s">
        <v>27</v>
      </c>
      <c r="M68" s="3">
        <v>0</v>
      </c>
      <c r="N68" s="3">
        <v>0</v>
      </c>
      <c r="O68" s="3">
        <v>0</v>
      </c>
      <c r="P68" s="3">
        <v>0</v>
      </c>
      <c r="Q68" s="3">
        <v>0</v>
      </c>
      <c r="S68" s="11" t="s">
        <v>20</v>
      </c>
      <c r="T68" s="14">
        <v>43208</v>
      </c>
      <c r="U68" s="12" t="s">
        <v>22</v>
      </c>
      <c r="V68" s="12">
        <v>0</v>
      </c>
      <c r="W68" s="12">
        <v>0</v>
      </c>
      <c r="X68" s="12">
        <v>1500</v>
      </c>
      <c r="Z68" s="4" t="s">
        <v>24</v>
      </c>
      <c r="AA68" s="19">
        <v>40875</v>
      </c>
      <c r="AB68" s="3" t="s">
        <v>28</v>
      </c>
      <c r="AC68" s="3">
        <v>200</v>
      </c>
      <c r="AD68" s="3">
        <v>0</v>
      </c>
      <c r="AE68" s="3">
        <v>0</v>
      </c>
      <c r="AF68" s="3">
        <v>0</v>
      </c>
      <c r="AH68" s="4" t="s">
        <v>26</v>
      </c>
      <c r="AI68" s="19">
        <v>40994</v>
      </c>
      <c r="AJ68" s="4" t="s">
        <v>2</v>
      </c>
      <c r="AK68" s="3">
        <v>0</v>
      </c>
      <c r="AL68" s="3">
        <v>0</v>
      </c>
      <c r="AM68" s="3">
        <v>400</v>
      </c>
      <c r="AN68" s="3">
        <v>400</v>
      </c>
    </row>
    <row r="69" spans="1:40" x14ac:dyDescent="0.25">
      <c r="A69" s="11" t="s">
        <v>0</v>
      </c>
      <c r="B69" s="14">
        <v>43209</v>
      </c>
      <c r="C69" s="12" t="s">
        <v>2</v>
      </c>
      <c r="D69" s="13">
        <v>1000</v>
      </c>
      <c r="E69" s="13">
        <v>0</v>
      </c>
      <c r="F69" s="13">
        <v>0</v>
      </c>
      <c r="G69" s="13">
        <v>0</v>
      </c>
      <c r="H69" s="13">
        <v>0</v>
      </c>
      <c r="J69" s="4" t="s">
        <v>15</v>
      </c>
      <c r="K69" s="19">
        <v>41026</v>
      </c>
      <c r="L69" s="3" t="s">
        <v>27</v>
      </c>
      <c r="M69" s="3">
        <v>460</v>
      </c>
      <c r="N69" s="3">
        <f>15*0.28</f>
        <v>4.2</v>
      </c>
      <c r="O69" s="3">
        <v>460</v>
      </c>
      <c r="P69" s="3">
        <v>460</v>
      </c>
      <c r="Q69" s="3">
        <v>0</v>
      </c>
      <c r="S69" s="11" t="s">
        <v>20</v>
      </c>
      <c r="T69" s="14">
        <v>43209</v>
      </c>
      <c r="U69" s="12" t="s">
        <v>22</v>
      </c>
      <c r="V69" s="12">
        <v>0</v>
      </c>
      <c r="W69" s="12">
        <v>0</v>
      </c>
      <c r="X69" s="12">
        <v>1500</v>
      </c>
      <c r="Z69" s="4" t="s">
        <v>24</v>
      </c>
      <c r="AA69" s="19">
        <v>40876</v>
      </c>
      <c r="AB69" s="3" t="s">
        <v>28</v>
      </c>
      <c r="AC69" s="3">
        <v>0</v>
      </c>
      <c r="AD69" s="3">
        <v>0</v>
      </c>
      <c r="AE69" s="3">
        <v>0</v>
      </c>
      <c r="AF69" s="3">
        <v>600</v>
      </c>
      <c r="AH69" s="4" t="s">
        <v>26</v>
      </c>
      <c r="AI69" s="19">
        <v>40995</v>
      </c>
      <c r="AJ69" s="4" t="s">
        <v>2</v>
      </c>
      <c r="AK69" s="3">
        <v>0</v>
      </c>
      <c r="AL69" s="3">
        <v>0</v>
      </c>
      <c r="AM69" s="3">
        <v>300</v>
      </c>
      <c r="AN69" s="3">
        <v>300</v>
      </c>
    </row>
    <row r="70" spans="1:40" x14ac:dyDescent="0.25">
      <c r="A70" s="11" t="s">
        <v>0</v>
      </c>
      <c r="B70" s="14">
        <v>43210</v>
      </c>
      <c r="C70" s="12" t="s">
        <v>2</v>
      </c>
      <c r="D70" s="13">
        <v>500</v>
      </c>
      <c r="E70" s="13">
        <v>0</v>
      </c>
      <c r="F70" s="13">
        <v>1000</v>
      </c>
      <c r="G70" s="13">
        <v>0</v>
      </c>
      <c r="H70" s="13">
        <v>0</v>
      </c>
      <c r="J70" s="4" t="s">
        <v>15</v>
      </c>
      <c r="K70" s="19">
        <v>41027</v>
      </c>
      <c r="L70" s="3" t="s">
        <v>27</v>
      </c>
      <c r="M70" s="3">
        <v>0</v>
      </c>
      <c r="N70" s="3">
        <v>0</v>
      </c>
      <c r="O70" s="3">
        <v>0</v>
      </c>
      <c r="P70" s="3">
        <v>0</v>
      </c>
      <c r="Q70" s="3">
        <v>0</v>
      </c>
      <c r="S70" s="11" t="s">
        <v>20</v>
      </c>
      <c r="T70" s="14">
        <v>43210</v>
      </c>
      <c r="U70" s="12" t="s">
        <v>22</v>
      </c>
      <c r="V70" s="12">
        <v>0</v>
      </c>
      <c r="W70" s="12">
        <v>0</v>
      </c>
      <c r="X70" s="12">
        <v>1500</v>
      </c>
      <c r="Z70" s="4" t="s">
        <v>24</v>
      </c>
      <c r="AA70" s="19">
        <v>40877</v>
      </c>
      <c r="AB70" s="3" t="s">
        <v>28</v>
      </c>
      <c r="AC70" s="3">
        <v>0</v>
      </c>
      <c r="AD70" s="3">
        <v>0</v>
      </c>
      <c r="AE70" s="3">
        <v>0</v>
      </c>
      <c r="AF70" s="3">
        <v>600</v>
      </c>
      <c r="AH70" s="4" t="s">
        <v>26</v>
      </c>
      <c r="AI70" s="19">
        <v>40996</v>
      </c>
      <c r="AJ70" s="4" t="s">
        <v>2</v>
      </c>
      <c r="AK70" s="3">
        <v>0</v>
      </c>
      <c r="AL70" s="3">
        <v>0</v>
      </c>
      <c r="AM70" s="3">
        <v>400</v>
      </c>
      <c r="AN70" s="3">
        <v>400</v>
      </c>
    </row>
    <row r="71" spans="1:40" x14ac:dyDescent="0.25">
      <c r="A71" s="11" t="s">
        <v>0</v>
      </c>
      <c r="B71" s="14">
        <v>43211</v>
      </c>
      <c r="C71" s="12" t="s">
        <v>2</v>
      </c>
      <c r="D71" s="13">
        <v>0</v>
      </c>
      <c r="E71" s="13">
        <v>0</v>
      </c>
      <c r="F71" s="13">
        <v>0</v>
      </c>
      <c r="G71" s="13">
        <v>0</v>
      </c>
      <c r="H71" s="13">
        <v>0</v>
      </c>
      <c r="J71" s="4" t="s">
        <v>15</v>
      </c>
      <c r="K71" s="19">
        <v>41028</v>
      </c>
      <c r="L71" s="3" t="s">
        <v>27</v>
      </c>
      <c r="M71" s="3">
        <v>0</v>
      </c>
      <c r="N71" s="3">
        <v>0</v>
      </c>
      <c r="O71" s="3">
        <v>0</v>
      </c>
      <c r="P71" s="3">
        <v>0</v>
      </c>
      <c r="Q71" s="3">
        <v>0</v>
      </c>
      <c r="S71" s="11" t="s">
        <v>20</v>
      </c>
      <c r="T71" s="14">
        <v>43211</v>
      </c>
      <c r="U71" s="12" t="s">
        <v>22</v>
      </c>
      <c r="V71" s="12">
        <v>0</v>
      </c>
      <c r="W71" s="12">
        <v>0</v>
      </c>
      <c r="X71" s="12">
        <v>0</v>
      </c>
      <c r="Z71" s="4" t="s">
        <v>24</v>
      </c>
      <c r="AA71" s="19">
        <v>40878</v>
      </c>
      <c r="AB71" s="3" t="s">
        <v>28</v>
      </c>
      <c r="AC71" s="3">
        <v>0</v>
      </c>
      <c r="AD71" s="3">
        <v>0</v>
      </c>
      <c r="AE71" s="3">
        <v>0</v>
      </c>
      <c r="AF71" s="3">
        <v>450</v>
      </c>
      <c r="AH71" s="4" t="s">
        <v>26</v>
      </c>
      <c r="AI71" s="19">
        <v>40997</v>
      </c>
      <c r="AJ71" s="4" t="s">
        <v>2</v>
      </c>
      <c r="AK71" s="3">
        <v>0</v>
      </c>
      <c r="AL71" s="3">
        <v>0</v>
      </c>
      <c r="AM71" s="3">
        <v>0</v>
      </c>
      <c r="AN71" s="3">
        <v>0</v>
      </c>
    </row>
    <row r="72" spans="1:40" x14ac:dyDescent="0.25">
      <c r="A72" s="11" t="s">
        <v>0</v>
      </c>
      <c r="B72" s="14">
        <v>43212</v>
      </c>
      <c r="C72" s="12" t="s">
        <v>2</v>
      </c>
      <c r="D72" s="13">
        <v>0</v>
      </c>
      <c r="E72" s="13">
        <v>0</v>
      </c>
      <c r="F72" s="13">
        <v>0</v>
      </c>
      <c r="G72" s="13">
        <v>0</v>
      </c>
      <c r="H72" s="13">
        <v>0</v>
      </c>
      <c r="J72" s="4" t="s">
        <v>15</v>
      </c>
      <c r="K72" s="19">
        <v>41029</v>
      </c>
      <c r="L72" s="3" t="s">
        <v>27</v>
      </c>
      <c r="M72" s="3">
        <v>460</v>
      </c>
      <c r="N72" s="3">
        <f>15*0.28</f>
        <v>4.2</v>
      </c>
      <c r="O72" s="3">
        <v>460</v>
      </c>
      <c r="P72" s="3">
        <v>460</v>
      </c>
      <c r="Q72" s="3">
        <v>0</v>
      </c>
      <c r="S72" s="11" t="s">
        <v>20</v>
      </c>
      <c r="T72" s="14">
        <v>43212</v>
      </c>
      <c r="U72" s="12" t="s">
        <v>22</v>
      </c>
      <c r="V72" s="12">
        <v>0</v>
      </c>
      <c r="W72" s="12">
        <v>0</v>
      </c>
      <c r="X72" s="12">
        <v>0</v>
      </c>
      <c r="Z72" s="4" t="s">
        <v>24</v>
      </c>
      <c r="AA72" s="19">
        <v>40879</v>
      </c>
      <c r="AB72" s="3" t="s">
        <v>28</v>
      </c>
      <c r="AC72" s="3">
        <v>0</v>
      </c>
      <c r="AD72" s="3">
        <v>0</v>
      </c>
      <c r="AE72" s="3">
        <v>0</v>
      </c>
      <c r="AF72" s="3">
        <v>0</v>
      </c>
      <c r="AH72" s="4" t="s">
        <v>26</v>
      </c>
      <c r="AI72" s="19">
        <v>40998</v>
      </c>
      <c r="AJ72" s="4" t="s">
        <v>2</v>
      </c>
      <c r="AK72" s="3">
        <v>0</v>
      </c>
      <c r="AL72" s="3">
        <v>0</v>
      </c>
      <c r="AM72" s="3">
        <v>450</v>
      </c>
      <c r="AN72" s="3">
        <v>450</v>
      </c>
    </row>
    <row r="73" spans="1:40" x14ac:dyDescent="0.25">
      <c r="A73" s="11" t="s">
        <v>0</v>
      </c>
      <c r="B73" s="14">
        <v>43213</v>
      </c>
      <c r="C73" s="12" t="s">
        <v>2</v>
      </c>
      <c r="D73" s="13">
        <v>0</v>
      </c>
      <c r="E73" s="13">
        <v>0</v>
      </c>
      <c r="F73" s="13">
        <v>2000</v>
      </c>
      <c r="G73" s="13">
        <v>0</v>
      </c>
      <c r="H73" s="13">
        <v>0</v>
      </c>
      <c r="J73" s="4" t="s">
        <v>15</v>
      </c>
      <c r="K73" s="19">
        <v>41030</v>
      </c>
      <c r="L73" s="3" t="s">
        <v>27</v>
      </c>
      <c r="M73" s="3">
        <v>0</v>
      </c>
      <c r="N73" s="3">
        <v>0</v>
      </c>
      <c r="O73" s="3">
        <v>0</v>
      </c>
      <c r="P73" s="3">
        <v>0</v>
      </c>
      <c r="Q73" s="3">
        <v>0</v>
      </c>
      <c r="S73" s="11" t="s">
        <v>20</v>
      </c>
      <c r="T73" s="14">
        <v>43213</v>
      </c>
      <c r="U73" s="12" t="s">
        <v>22</v>
      </c>
      <c r="V73" s="12">
        <v>0</v>
      </c>
      <c r="W73" s="12">
        <v>0</v>
      </c>
      <c r="X73" s="12">
        <v>1500</v>
      </c>
      <c r="Z73" s="4" t="s">
        <v>24</v>
      </c>
      <c r="AA73" s="19">
        <v>40880</v>
      </c>
      <c r="AB73" s="3" t="s">
        <v>28</v>
      </c>
      <c r="AC73" s="3">
        <v>0</v>
      </c>
      <c r="AD73" s="3">
        <v>0</v>
      </c>
      <c r="AE73" s="3">
        <v>0</v>
      </c>
      <c r="AF73" s="3">
        <v>200</v>
      </c>
      <c r="AH73" s="4" t="s">
        <v>26</v>
      </c>
      <c r="AI73" s="19">
        <v>40999</v>
      </c>
      <c r="AJ73" s="4" t="s">
        <v>2</v>
      </c>
      <c r="AK73" s="3">
        <v>0</v>
      </c>
      <c r="AL73" s="3">
        <v>0</v>
      </c>
      <c r="AM73" s="3">
        <v>0</v>
      </c>
      <c r="AN73" s="3">
        <v>0</v>
      </c>
    </row>
    <row r="74" spans="1:40" x14ac:dyDescent="0.25">
      <c r="A74" s="11" t="s">
        <v>0</v>
      </c>
      <c r="B74" s="14">
        <v>43214</v>
      </c>
      <c r="C74" s="12" t="s">
        <v>2</v>
      </c>
      <c r="D74" s="13">
        <v>0</v>
      </c>
      <c r="E74" s="13">
        <v>0</v>
      </c>
      <c r="F74" s="13">
        <v>0</v>
      </c>
      <c r="G74" s="13">
        <v>0</v>
      </c>
      <c r="H74" s="13">
        <v>0</v>
      </c>
      <c r="J74" s="4" t="s">
        <v>15</v>
      </c>
      <c r="K74" s="19">
        <v>41031</v>
      </c>
      <c r="L74" s="3" t="s">
        <v>27</v>
      </c>
      <c r="M74" s="3">
        <v>460</v>
      </c>
      <c r="N74" s="3">
        <f>15*0.28</f>
        <v>4.2</v>
      </c>
      <c r="O74" s="3">
        <v>460</v>
      </c>
      <c r="P74" s="3">
        <v>460</v>
      </c>
      <c r="Q74" s="3">
        <v>0</v>
      </c>
      <c r="S74" s="11" t="s">
        <v>20</v>
      </c>
      <c r="T74" s="14">
        <v>43214</v>
      </c>
      <c r="U74" s="12" t="s">
        <v>22</v>
      </c>
      <c r="V74" s="12">
        <v>0</v>
      </c>
      <c r="W74" s="12">
        <v>0</v>
      </c>
      <c r="X74" s="12">
        <v>0</v>
      </c>
      <c r="Z74" s="4" t="s">
        <v>24</v>
      </c>
      <c r="AA74" s="19">
        <v>40881</v>
      </c>
      <c r="AB74" s="3" t="s">
        <v>28</v>
      </c>
      <c r="AC74" s="3">
        <v>0</v>
      </c>
      <c r="AD74" s="3">
        <v>0</v>
      </c>
      <c r="AE74" s="3">
        <v>0</v>
      </c>
      <c r="AF74" s="3">
        <v>0</v>
      </c>
      <c r="AH74" s="4" t="s">
        <v>26</v>
      </c>
      <c r="AI74" s="19">
        <v>41000</v>
      </c>
      <c r="AJ74" s="4" t="s">
        <v>2</v>
      </c>
      <c r="AK74" s="3">
        <v>0</v>
      </c>
      <c r="AL74" s="3">
        <v>0</v>
      </c>
      <c r="AM74" s="3">
        <v>0</v>
      </c>
      <c r="AN74" s="3">
        <v>0</v>
      </c>
    </row>
    <row r="75" spans="1:40" x14ac:dyDescent="0.25">
      <c r="A75" s="11" t="s">
        <v>0</v>
      </c>
      <c r="B75" s="14">
        <v>43215</v>
      </c>
      <c r="C75" s="12" t="s">
        <v>3</v>
      </c>
      <c r="D75" s="13">
        <v>1000</v>
      </c>
      <c r="E75" s="13">
        <v>0</v>
      </c>
      <c r="F75" s="13">
        <v>0</v>
      </c>
      <c r="G75" s="13">
        <v>1000</v>
      </c>
      <c r="H75" s="13">
        <v>0</v>
      </c>
      <c r="J75" s="4" t="s">
        <v>15</v>
      </c>
      <c r="K75" s="19">
        <v>41032</v>
      </c>
      <c r="L75" s="3" t="s">
        <v>27</v>
      </c>
      <c r="M75" s="3">
        <v>0</v>
      </c>
      <c r="N75" s="3">
        <v>0</v>
      </c>
      <c r="O75" s="3">
        <v>0</v>
      </c>
      <c r="P75" s="3">
        <v>0</v>
      </c>
      <c r="Q75" s="3">
        <v>0</v>
      </c>
      <c r="S75" s="11" t="s">
        <v>20</v>
      </c>
      <c r="T75" s="14">
        <v>43215</v>
      </c>
      <c r="U75" s="12" t="s">
        <v>23</v>
      </c>
      <c r="V75" s="12">
        <v>0</v>
      </c>
      <c r="W75" s="12">
        <v>1500</v>
      </c>
      <c r="X75" s="12">
        <v>0</v>
      </c>
      <c r="Z75" s="4" t="s">
        <v>24</v>
      </c>
      <c r="AA75" s="19">
        <v>40882</v>
      </c>
      <c r="AB75" s="3" t="s">
        <v>28</v>
      </c>
      <c r="AC75" s="3">
        <v>0</v>
      </c>
      <c r="AD75" s="3">
        <v>0</v>
      </c>
      <c r="AE75" s="3">
        <v>0</v>
      </c>
      <c r="AF75" s="3">
        <v>600</v>
      </c>
      <c r="AH75" s="4" t="s">
        <v>26</v>
      </c>
      <c r="AI75" s="19">
        <v>41001</v>
      </c>
      <c r="AJ75" s="4" t="s">
        <v>2</v>
      </c>
      <c r="AK75" s="3">
        <v>0</v>
      </c>
      <c r="AL75" s="3">
        <v>0</v>
      </c>
      <c r="AM75" s="3">
        <v>450</v>
      </c>
      <c r="AN75" s="3">
        <v>450</v>
      </c>
    </row>
    <row r="76" spans="1:40" x14ac:dyDescent="0.25">
      <c r="A76" s="11" t="s">
        <v>0</v>
      </c>
      <c r="B76" s="14">
        <v>43216</v>
      </c>
      <c r="C76" s="12" t="s">
        <v>3</v>
      </c>
      <c r="D76" s="13">
        <v>1500</v>
      </c>
      <c r="E76" s="13">
        <v>0</v>
      </c>
      <c r="F76" s="13">
        <v>0</v>
      </c>
      <c r="G76" s="13">
        <v>0</v>
      </c>
      <c r="H76" s="13">
        <v>0</v>
      </c>
      <c r="J76" s="4" t="s">
        <v>15</v>
      </c>
      <c r="K76" s="19">
        <v>41033</v>
      </c>
      <c r="L76" s="3" t="s">
        <v>27</v>
      </c>
      <c r="M76" s="3">
        <v>460</v>
      </c>
      <c r="N76" s="3">
        <f>15*0.28</f>
        <v>4.2</v>
      </c>
      <c r="O76" s="3">
        <v>460</v>
      </c>
      <c r="P76" s="3">
        <v>460</v>
      </c>
      <c r="Q76" s="3">
        <v>0</v>
      </c>
      <c r="S76" s="11" t="s">
        <v>20</v>
      </c>
      <c r="T76" s="14">
        <v>43216</v>
      </c>
      <c r="U76" s="12" t="s">
        <v>23</v>
      </c>
      <c r="V76" s="12">
        <v>0</v>
      </c>
      <c r="W76" s="12">
        <v>2000</v>
      </c>
      <c r="X76" s="12">
        <v>0</v>
      </c>
      <c r="Z76" s="4" t="s">
        <v>24</v>
      </c>
      <c r="AA76" s="19">
        <v>40883</v>
      </c>
      <c r="AB76" s="3" t="s">
        <v>28</v>
      </c>
      <c r="AC76" s="3">
        <v>0</v>
      </c>
      <c r="AD76" s="3">
        <v>0</v>
      </c>
      <c r="AE76" s="3">
        <v>0</v>
      </c>
      <c r="AF76" s="3">
        <v>500</v>
      </c>
      <c r="AH76" s="4" t="s">
        <v>26</v>
      </c>
      <c r="AI76" s="19">
        <v>41002</v>
      </c>
      <c r="AJ76" s="4" t="s">
        <v>2</v>
      </c>
      <c r="AK76" s="3">
        <v>0</v>
      </c>
      <c r="AL76" s="3">
        <v>0</v>
      </c>
      <c r="AM76" s="3">
        <v>350</v>
      </c>
      <c r="AN76" s="3">
        <v>350</v>
      </c>
    </row>
    <row r="77" spans="1:40" x14ac:dyDescent="0.25">
      <c r="A77" s="11" t="s">
        <v>0</v>
      </c>
      <c r="B77" s="14">
        <v>43217</v>
      </c>
      <c r="C77" s="12" t="s">
        <v>3</v>
      </c>
      <c r="D77" s="13">
        <v>100</v>
      </c>
      <c r="E77" s="13">
        <v>0</v>
      </c>
      <c r="F77" s="13">
        <v>0</v>
      </c>
      <c r="G77" s="13">
        <v>2000</v>
      </c>
      <c r="H77" s="13">
        <v>0</v>
      </c>
      <c r="J77" s="4" t="s">
        <v>15</v>
      </c>
      <c r="K77" s="19">
        <v>41034</v>
      </c>
      <c r="L77" s="3" t="s">
        <v>27</v>
      </c>
      <c r="M77" s="3">
        <v>0</v>
      </c>
      <c r="N77" s="3">
        <v>0</v>
      </c>
      <c r="O77" s="3">
        <v>0</v>
      </c>
      <c r="P77" s="3">
        <v>0</v>
      </c>
      <c r="Q77" s="3">
        <v>0</v>
      </c>
      <c r="S77" s="11" t="s">
        <v>20</v>
      </c>
      <c r="T77" s="14">
        <v>43217</v>
      </c>
      <c r="U77" s="12" t="s">
        <v>23</v>
      </c>
      <c r="V77" s="12">
        <v>0</v>
      </c>
      <c r="W77" s="12">
        <v>1500</v>
      </c>
      <c r="X77" s="12">
        <v>0</v>
      </c>
      <c r="Z77" s="4" t="s">
        <v>24</v>
      </c>
      <c r="AA77" s="19">
        <v>40884</v>
      </c>
      <c r="AB77" s="3" t="s">
        <v>28</v>
      </c>
      <c r="AC77" s="3">
        <v>0</v>
      </c>
      <c r="AD77" s="3">
        <v>0</v>
      </c>
      <c r="AE77" s="3">
        <v>0</v>
      </c>
      <c r="AF77" s="3">
        <v>500</v>
      </c>
      <c r="AH77" s="4" t="s">
        <v>26</v>
      </c>
      <c r="AI77" s="19">
        <v>41003</v>
      </c>
      <c r="AJ77" s="4" t="s">
        <v>2</v>
      </c>
      <c r="AK77" s="3">
        <v>0</v>
      </c>
      <c r="AL77" s="3">
        <v>0</v>
      </c>
      <c r="AM77" s="3">
        <v>900</v>
      </c>
      <c r="AN77" s="3">
        <v>0</v>
      </c>
    </row>
    <row r="78" spans="1:40" x14ac:dyDescent="0.25">
      <c r="A78" s="11" t="s">
        <v>0</v>
      </c>
      <c r="B78" s="14">
        <v>43218</v>
      </c>
      <c r="C78" s="12" t="s">
        <v>3</v>
      </c>
      <c r="D78" s="13">
        <v>0</v>
      </c>
      <c r="E78" s="13">
        <v>0</v>
      </c>
      <c r="F78" s="13">
        <v>0</v>
      </c>
      <c r="G78" s="13">
        <v>0</v>
      </c>
      <c r="H78" s="13">
        <v>0</v>
      </c>
      <c r="J78" s="4" t="s">
        <v>15</v>
      </c>
      <c r="K78" s="19">
        <v>41035</v>
      </c>
      <c r="L78" s="3" t="s">
        <v>27</v>
      </c>
      <c r="M78" s="3">
        <v>0</v>
      </c>
      <c r="N78" s="3">
        <v>0</v>
      </c>
      <c r="O78" s="3">
        <v>0</v>
      </c>
      <c r="P78" s="3">
        <v>0</v>
      </c>
      <c r="Q78" s="3">
        <v>0</v>
      </c>
      <c r="S78" s="11" t="s">
        <v>20</v>
      </c>
      <c r="T78" s="14">
        <v>43218</v>
      </c>
      <c r="U78" s="12" t="s">
        <v>23</v>
      </c>
      <c r="V78" s="12">
        <v>0</v>
      </c>
      <c r="W78" s="12">
        <v>0</v>
      </c>
      <c r="X78" s="12">
        <v>0</v>
      </c>
      <c r="Z78" s="4" t="s">
        <v>24</v>
      </c>
      <c r="AA78" s="19">
        <v>40885</v>
      </c>
      <c r="AB78" s="3" t="s">
        <v>28</v>
      </c>
      <c r="AC78" s="3">
        <v>0</v>
      </c>
      <c r="AD78" s="3">
        <v>0</v>
      </c>
      <c r="AE78" s="3">
        <v>0</v>
      </c>
      <c r="AF78" s="3">
        <v>500</v>
      </c>
      <c r="AH78" s="4" t="s">
        <v>26</v>
      </c>
      <c r="AI78" s="19">
        <v>41004</v>
      </c>
      <c r="AJ78" s="4" t="s">
        <v>2</v>
      </c>
      <c r="AK78" s="3">
        <v>0</v>
      </c>
      <c r="AL78" s="3">
        <v>0</v>
      </c>
      <c r="AM78" s="3">
        <v>0</v>
      </c>
      <c r="AN78" s="3">
        <v>0</v>
      </c>
    </row>
    <row r="79" spans="1:40" x14ac:dyDescent="0.25">
      <c r="A79" s="11" t="s">
        <v>0</v>
      </c>
      <c r="B79" s="14">
        <v>43219</v>
      </c>
      <c r="C79" s="12" t="s">
        <v>3</v>
      </c>
      <c r="D79" s="13">
        <v>0</v>
      </c>
      <c r="E79" s="13">
        <v>0</v>
      </c>
      <c r="F79" s="13">
        <v>0</v>
      </c>
      <c r="G79" s="13">
        <v>0</v>
      </c>
      <c r="H79" s="13">
        <v>0</v>
      </c>
      <c r="J79" s="4" t="s">
        <v>15</v>
      </c>
      <c r="K79" s="19">
        <v>41036</v>
      </c>
      <c r="L79" s="3" t="s">
        <v>27</v>
      </c>
      <c r="M79" s="3">
        <v>460</v>
      </c>
      <c r="N79" s="3">
        <f>15*0.28</f>
        <v>4.2</v>
      </c>
      <c r="O79" s="3">
        <v>460</v>
      </c>
      <c r="P79" s="3">
        <v>460</v>
      </c>
      <c r="Q79" s="3">
        <v>0</v>
      </c>
      <c r="S79" s="11" t="s">
        <v>20</v>
      </c>
      <c r="T79" s="14">
        <v>43219</v>
      </c>
      <c r="U79" s="12" t="s">
        <v>23</v>
      </c>
      <c r="V79" s="12">
        <v>0</v>
      </c>
      <c r="W79" s="12">
        <v>0</v>
      </c>
      <c r="X79" s="12">
        <v>0</v>
      </c>
      <c r="Z79" s="4" t="s">
        <v>24</v>
      </c>
      <c r="AA79" s="19">
        <v>40886</v>
      </c>
      <c r="AB79" s="3" t="s">
        <v>28</v>
      </c>
      <c r="AC79" s="3">
        <v>0</v>
      </c>
      <c r="AD79" s="3">
        <v>0</v>
      </c>
      <c r="AE79" s="3">
        <v>0</v>
      </c>
      <c r="AF79" s="3">
        <v>500</v>
      </c>
      <c r="AH79" s="4" t="s">
        <v>26</v>
      </c>
      <c r="AI79" s="19">
        <v>41005</v>
      </c>
      <c r="AJ79" s="4" t="s">
        <v>2</v>
      </c>
      <c r="AK79" s="3">
        <v>0</v>
      </c>
      <c r="AL79" s="3">
        <v>0</v>
      </c>
      <c r="AM79" s="3">
        <v>900</v>
      </c>
      <c r="AN79" s="3">
        <v>0</v>
      </c>
    </row>
    <row r="80" spans="1:40" x14ac:dyDescent="0.25">
      <c r="A80" s="11" t="s">
        <v>0</v>
      </c>
      <c r="B80" s="14">
        <v>43220</v>
      </c>
      <c r="C80" s="12" t="s">
        <v>3</v>
      </c>
      <c r="D80" s="13">
        <v>1000</v>
      </c>
      <c r="E80" s="13">
        <v>0</v>
      </c>
      <c r="F80" s="13">
        <v>0</v>
      </c>
      <c r="G80" s="13">
        <v>1000</v>
      </c>
      <c r="H80" s="13">
        <v>0</v>
      </c>
      <c r="J80" s="4" t="s">
        <v>15</v>
      </c>
      <c r="K80" s="19">
        <v>41037</v>
      </c>
      <c r="L80" s="3" t="s">
        <v>27</v>
      </c>
      <c r="M80" s="3">
        <v>0</v>
      </c>
      <c r="N80" s="3">
        <v>0</v>
      </c>
      <c r="O80" s="3">
        <v>0</v>
      </c>
      <c r="P80" s="3">
        <v>0</v>
      </c>
      <c r="Q80" s="3">
        <v>0</v>
      </c>
      <c r="S80" s="11" t="s">
        <v>20</v>
      </c>
      <c r="T80" s="14">
        <v>43220</v>
      </c>
      <c r="U80" s="12" t="s">
        <v>23</v>
      </c>
      <c r="V80" s="12">
        <v>0</v>
      </c>
      <c r="W80" s="12">
        <v>0</v>
      </c>
      <c r="X80" s="12">
        <v>0</v>
      </c>
      <c r="Z80" s="4" t="s">
        <v>24</v>
      </c>
      <c r="AA80" s="19">
        <v>40887</v>
      </c>
      <c r="AB80" s="3" t="s">
        <v>28</v>
      </c>
      <c r="AC80" s="3">
        <v>0</v>
      </c>
      <c r="AD80" s="3">
        <v>0</v>
      </c>
      <c r="AE80" s="3">
        <v>0</v>
      </c>
      <c r="AF80" s="3">
        <v>200</v>
      </c>
      <c r="AH80" s="4" t="s">
        <v>26</v>
      </c>
      <c r="AI80" s="19">
        <v>41006</v>
      </c>
      <c r="AJ80" s="4" t="s">
        <v>2</v>
      </c>
      <c r="AK80" s="3">
        <v>0</v>
      </c>
      <c r="AL80" s="3">
        <v>0</v>
      </c>
      <c r="AM80" s="3">
        <v>0</v>
      </c>
      <c r="AN80" s="3">
        <v>0</v>
      </c>
    </row>
    <row r="81" spans="1:40" x14ac:dyDescent="0.25">
      <c r="A81" s="11" t="s">
        <v>0</v>
      </c>
      <c r="B81" s="14">
        <v>43221</v>
      </c>
      <c r="C81" s="12" t="s">
        <v>3</v>
      </c>
      <c r="D81" s="13">
        <v>1000</v>
      </c>
      <c r="E81" s="13">
        <v>0</v>
      </c>
      <c r="F81" s="13">
        <v>0</v>
      </c>
      <c r="G81" s="13">
        <v>2000</v>
      </c>
      <c r="H81" s="13">
        <v>0</v>
      </c>
      <c r="J81" s="4" t="s">
        <v>15</v>
      </c>
      <c r="K81" s="19">
        <v>41038</v>
      </c>
      <c r="L81" s="3" t="s">
        <v>27</v>
      </c>
      <c r="M81" s="3">
        <v>460</v>
      </c>
      <c r="N81" s="3">
        <f>15*0.28</f>
        <v>4.2</v>
      </c>
      <c r="O81" s="3">
        <v>460</v>
      </c>
      <c r="P81" s="3">
        <v>460</v>
      </c>
      <c r="Q81" s="3">
        <v>0</v>
      </c>
      <c r="S81" s="11" t="s">
        <v>20</v>
      </c>
      <c r="T81" s="14">
        <v>43221</v>
      </c>
      <c r="U81" s="12" t="s">
        <v>23</v>
      </c>
      <c r="V81" s="12">
        <v>0</v>
      </c>
      <c r="W81" s="12">
        <v>2000</v>
      </c>
      <c r="X81" s="12">
        <v>0</v>
      </c>
      <c r="Z81" s="4" t="s">
        <v>24</v>
      </c>
      <c r="AA81" s="19">
        <v>40888</v>
      </c>
      <c r="AB81" s="3" t="s">
        <v>28</v>
      </c>
      <c r="AC81" s="3">
        <v>0</v>
      </c>
      <c r="AD81" s="3">
        <v>0</v>
      </c>
      <c r="AE81" s="3">
        <v>0</v>
      </c>
      <c r="AF81" s="3">
        <v>400</v>
      </c>
      <c r="AH81" s="4" t="s">
        <v>26</v>
      </c>
      <c r="AI81" s="19">
        <v>41007</v>
      </c>
      <c r="AJ81" s="4" t="s">
        <v>2</v>
      </c>
      <c r="AK81" s="3">
        <v>0</v>
      </c>
      <c r="AL81" s="3">
        <v>0</v>
      </c>
      <c r="AM81" s="3">
        <v>0</v>
      </c>
      <c r="AN81" s="3">
        <v>0</v>
      </c>
    </row>
    <row r="82" spans="1:40" x14ac:dyDescent="0.25">
      <c r="A82" s="11" t="s">
        <v>0</v>
      </c>
      <c r="B82" s="14">
        <v>43222</v>
      </c>
      <c r="C82" s="12" t="s">
        <v>3</v>
      </c>
      <c r="D82" s="13">
        <v>1000</v>
      </c>
      <c r="E82" s="13">
        <v>0</v>
      </c>
      <c r="F82" s="13">
        <v>0</v>
      </c>
      <c r="G82" s="13">
        <v>0</v>
      </c>
      <c r="H82" s="13">
        <v>0</v>
      </c>
      <c r="J82" s="4" t="s">
        <v>15</v>
      </c>
      <c r="K82" s="19">
        <v>41039</v>
      </c>
      <c r="L82" s="3" t="s">
        <v>27</v>
      </c>
      <c r="M82" s="3">
        <v>0</v>
      </c>
      <c r="N82" s="3">
        <v>0</v>
      </c>
      <c r="O82" s="3">
        <v>0</v>
      </c>
      <c r="P82" s="3">
        <v>0</v>
      </c>
      <c r="Q82" s="3">
        <v>0</v>
      </c>
      <c r="S82" s="11" t="s">
        <v>20</v>
      </c>
      <c r="T82" s="14">
        <v>43222</v>
      </c>
      <c r="U82" s="12" t="s">
        <v>23</v>
      </c>
      <c r="V82" s="12">
        <v>0</v>
      </c>
      <c r="W82" s="12">
        <v>1000</v>
      </c>
      <c r="X82" s="12">
        <v>0</v>
      </c>
      <c r="Z82" s="4" t="s">
        <v>24</v>
      </c>
      <c r="AA82" s="19">
        <v>40889</v>
      </c>
      <c r="AB82" s="3" t="s">
        <v>28</v>
      </c>
      <c r="AC82" s="3">
        <v>0</v>
      </c>
      <c r="AD82" s="3">
        <v>0</v>
      </c>
      <c r="AE82" s="3">
        <v>0</v>
      </c>
      <c r="AF82" s="3">
        <v>550</v>
      </c>
      <c r="AH82" s="4" t="s">
        <v>26</v>
      </c>
      <c r="AI82" s="19">
        <v>41008</v>
      </c>
      <c r="AJ82" s="4" t="s">
        <v>2</v>
      </c>
      <c r="AK82" s="3">
        <v>0</v>
      </c>
      <c r="AL82" s="3">
        <v>0</v>
      </c>
      <c r="AM82" s="3">
        <v>450</v>
      </c>
      <c r="AN82" s="3">
        <v>450</v>
      </c>
    </row>
    <row r="83" spans="1:40" x14ac:dyDescent="0.25">
      <c r="A83" s="11" t="s">
        <v>0</v>
      </c>
      <c r="B83" s="14">
        <v>43223</v>
      </c>
      <c r="C83" s="12" t="s">
        <v>3</v>
      </c>
      <c r="D83" s="13">
        <v>0</v>
      </c>
      <c r="E83" s="13">
        <v>0</v>
      </c>
      <c r="F83" s="13">
        <v>0</v>
      </c>
      <c r="G83" s="13">
        <v>1000</v>
      </c>
      <c r="H83" s="13">
        <v>0</v>
      </c>
      <c r="J83" s="4" t="s">
        <v>15</v>
      </c>
      <c r="K83" s="19">
        <v>41040</v>
      </c>
      <c r="L83" s="3" t="s">
        <v>27</v>
      </c>
      <c r="M83" s="3">
        <v>460</v>
      </c>
      <c r="N83" s="3">
        <f>15*0.28</f>
        <v>4.2</v>
      </c>
      <c r="O83" s="3">
        <v>460</v>
      </c>
      <c r="P83" s="3">
        <v>460</v>
      </c>
      <c r="Q83" s="3">
        <v>0</v>
      </c>
      <c r="S83" s="11" t="s">
        <v>20</v>
      </c>
      <c r="T83" s="14">
        <v>43223</v>
      </c>
      <c r="U83" s="12" t="s">
        <v>23</v>
      </c>
      <c r="V83" s="12">
        <v>0</v>
      </c>
      <c r="W83" s="12">
        <v>2000</v>
      </c>
      <c r="X83" s="12">
        <v>0</v>
      </c>
      <c r="Z83" s="4" t="s">
        <v>24</v>
      </c>
      <c r="AA83" s="19">
        <v>40890</v>
      </c>
      <c r="AB83" s="3" t="s">
        <v>28</v>
      </c>
      <c r="AC83" s="3">
        <v>0</v>
      </c>
      <c r="AD83" s="3">
        <v>0</v>
      </c>
      <c r="AE83" s="3">
        <v>0</v>
      </c>
      <c r="AF83" s="3">
        <v>500</v>
      </c>
      <c r="AH83" s="4" t="s">
        <v>26</v>
      </c>
      <c r="AI83" s="19">
        <v>41009</v>
      </c>
      <c r="AJ83" s="4" t="s">
        <v>2</v>
      </c>
      <c r="AK83" s="3">
        <v>0</v>
      </c>
      <c r="AL83" s="3">
        <v>0</v>
      </c>
      <c r="AM83" s="3">
        <v>0</v>
      </c>
      <c r="AN83" s="3">
        <v>0</v>
      </c>
    </row>
    <row r="84" spans="1:40" x14ac:dyDescent="0.25">
      <c r="A84" s="11" t="s">
        <v>0</v>
      </c>
      <c r="B84" s="14">
        <v>43224</v>
      </c>
      <c r="C84" s="12" t="s">
        <v>3</v>
      </c>
      <c r="D84" s="13">
        <v>500</v>
      </c>
      <c r="E84" s="13">
        <v>0</v>
      </c>
      <c r="F84" s="13">
        <v>0</v>
      </c>
      <c r="G84" s="13">
        <v>2000</v>
      </c>
      <c r="H84" s="13">
        <v>0</v>
      </c>
      <c r="J84" s="4" t="s">
        <v>15</v>
      </c>
      <c r="K84" s="19">
        <v>41041</v>
      </c>
      <c r="L84" s="3" t="s">
        <v>27</v>
      </c>
      <c r="M84" s="3">
        <v>0</v>
      </c>
      <c r="N84" s="3">
        <v>0</v>
      </c>
      <c r="O84" s="3">
        <v>0</v>
      </c>
      <c r="P84" s="3">
        <v>0</v>
      </c>
      <c r="Q84" s="3">
        <v>0</v>
      </c>
      <c r="S84" s="11" t="s">
        <v>20</v>
      </c>
      <c r="T84" s="14">
        <v>43224</v>
      </c>
      <c r="U84" s="12" t="s">
        <v>23</v>
      </c>
      <c r="V84" s="12">
        <v>0</v>
      </c>
      <c r="W84" s="12">
        <v>2000</v>
      </c>
      <c r="X84" s="12">
        <v>0</v>
      </c>
      <c r="Z84" s="4" t="s">
        <v>24</v>
      </c>
      <c r="AA84" s="19">
        <v>40891</v>
      </c>
      <c r="AB84" s="3" t="s">
        <v>28</v>
      </c>
      <c r="AC84" s="3">
        <v>0</v>
      </c>
      <c r="AD84" s="3">
        <v>0</v>
      </c>
      <c r="AE84" s="3">
        <v>0</v>
      </c>
      <c r="AF84" s="3">
        <v>400</v>
      </c>
      <c r="AH84" s="4" t="s">
        <v>26</v>
      </c>
      <c r="AI84" s="19">
        <v>41010</v>
      </c>
      <c r="AJ84" s="4" t="s">
        <v>2</v>
      </c>
      <c r="AK84" s="3">
        <v>0</v>
      </c>
      <c r="AL84" s="3">
        <v>0</v>
      </c>
      <c r="AM84" s="3">
        <v>450</v>
      </c>
      <c r="AN84" s="3">
        <v>450</v>
      </c>
    </row>
    <row r="85" spans="1:40" x14ac:dyDescent="0.25">
      <c r="A85" s="11" t="s">
        <v>0</v>
      </c>
      <c r="B85" s="14">
        <v>43225</v>
      </c>
      <c r="C85" s="12" t="s">
        <v>3</v>
      </c>
      <c r="D85" s="13">
        <v>0</v>
      </c>
      <c r="E85" s="13">
        <v>0</v>
      </c>
      <c r="F85" s="13">
        <v>0</v>
      </c>
      <c r="G85" s="13">
        <v>0</v>
      </c>
      <c r="H85" s="13">
        <v>0</v>
      </c>
      <c r="J85" s="4" t="s">
        <v>15</v>
      </c>
      <c r="K85" s="19">
        <v>41042</v>
      </c>
      <c r="L85" s="3" t="s">
        <v>27</v>
      </c>
      <c r="M85" s="3">
        <v>0</v>
      </c>
      <c r="N85" s="3">
        <v>0</v>
      </c>
      <c r="O85" s="3">
        <v>0</v>
      </c>
      <c r="P85" s="3">
        <v>0</v>
      </c>
      <c r="Q85" s="3">
        <v>0</v>
      </c>
      <c r="S85" s="11" t="s">
        <v>20</v>
      </c>
      <c r="T85" s="14">
        <v>43225</v>
      </c>
      <c r="U85" s="12" t="s">
        <v>23</v>
      </c>
      <c r="V85" s="12">
        <v>0</v>
      </c>
      <c r="W85" s="12">
        <v>0</v>
      </c>
      <c r="X85" s="12">
        <v>0</v>
      </c>
      <c r="Z85" s="4" t="s">
        <v>24</v>
      </c>
      <c r="AA85" s="19">
        <v>40892</v>
      </c>
      <c r="AB85" s="3" t="s">
        <v>28</v>
      </c>
      <c r="AC85" s="3">
        <v>0</v>
      </c>
      <c r="AD85" s="3">
        <v>0</v>
      </c>
      <c r="AE85" s="3">
        <v>0</v>
      </c>
      <c r="AF85" s="3">
        <v>500</v>
      </c>
      <c r="AH85" s="4" t="s">
        <v>26</v>
      </c>
      <c r="AI85" s="19">
        <v>41011</v>
      </c>
      <c r="AJ85" s="4" t="s">
        <v>2</v>
      </c>
      <c r="AK85" s="3">
        <v>0</v>
      </c>
      <c r="AL85" s="3">
        <v>0</v>
      </c>
      <c r="AM85" s="3">
        <v>0</v>
      </c>
      <c r="AN85" s="3">
        <v>0</v>
      </c>
    </row>
    <row r="86" spans="1:40" x14ac:dyDescent="0.25">
      <c r="A86" s="11" t="s">
        <v>0</v>
      </c>
      <c r="B86" s="14">
        <v>43226</v>
      </c>
      <c r="C86" s="12" t="s">
        <v>3</v>
      </c>
      <c r="D86" s="13">
        <v>0</v>
      </c>
      <c r="E86" s="13">
        <v>0</v>
      </c>
      <c r="F86" s="13">
        <v>0</v>
      </c>
      <c r="G86" s="13">
        <v>0</v>
      </c>
      <c r="H86" s="13">
        <v>0</v>
      </c>
      <c r="J86" s="4" t="s">
        <v>15</v>
      </c>
      <c r="K86" s="19">
        <v>41043</v>
      </c>
      <c r="L86" s="3" t="s">
        <v>27</v>
      </c>
      <c r="M86" s="3">
        <v>460</v>
      </c>
      <c r="N86" s="3">
        <f>15*0.28</f>
        <v>4.2</v>
      </c>
      <c r="O86" s="3">
        <v>460</v>
      </c>
      <c r="P86" s="3">
        <v>460</v>
      </c>
      <c r="Q86" s="3">
        <v>0</v>
      </c>
      <c r="S86" s="11" t="s">
        <v>20</v>
      </c>
      <c r="T86" s="14">
        <v>43226</v>
      </c>
      <c r="U86" s="12" t="s">
        <v>23</v>
      </c>
      <c r="V86" s="12">
        <v>0</v>
      </c>
      <c r="W86" s="12">
        <v>0</v>
      </c>
      <c r="X86" s="12">
        <v>0</v>
      </c>
      <c r="Z86" s="4" t="s">
        <v>24</v>
      </c>
      <c r="AA86" s="19">
        <v>40893</v>
      </c>
      <c r="AB86" s="3" t="s">
        <v>28</v>
      </c>
      <c r="AC86" s="3">
        <v>0</v>
      </c>
      <c r="AD86" s="3">
        <v>0</v>
      </c>
      <c r="AE86" s="3">
        <v>0</v>
      </c>
      <c r="AF86" s="3">
        <v>450</v>
      </c>
      <c r="AH86" s="4" t="s">
        <v>26</v>
      </c>
      <c r="AI86" s="19">
        <v>41012</v>
      </c>
      <c r="AJ86" s="4" t="s">
        <v>2</v>
      </c>
      <c r="AK86" s="3">
        <v>400</v>
      </c>
      <c r="AL86" s="3">
        <v>0</v>
      </c>
      <c r="AM86" s="3">
        <v>400</v>
      </c>
      <c r="AN86" s="3">
        <v>400</v>
      </c>
    </row>
    <row r="87" spans="1:40" x14ac:dyDescent="0.25">
      <c r="A87" s="11" t="s">
        <v>0</v>
      </c>
      <c r="B87" s="14">
        <v>43227</v>
      </c>
      <c r="C87" s="12" t="s">
        <v>3</v>
      </c>
      <c r="D87" s="13">
        <v>1000</v>
      </c>
      <c r="E87" s="13">
        <v>0</v>
      </c>
      <c r="F87" s="13">
        <v>0</v>
      </c>
      <c r="G87" s="13">
        <v>1000</v>
      </c>
      <c r="H87" s="13">
        <v>0</v>
      </c>
      <c r="J87" s="4" t="s">
        <v>15</v>
      </c>
      <c r="K87" s="19">
        <v>41044</v>
      </c>
      <c r="L87" s="3" t="s">
        <v>27</v>
      </c>
      <c r="M87" s="3">
        <v>0</v>
      </c>
      <c r="N87" s="3">
        <v>0</v>
      </c>
      <c r="O87" s="3">
        <v>0</v>
      </c>
      <c r="P87" s="3">
        <v>0</v>
      </c>
      <c r="Q87" s="3">
        <v>0</v>
      </c>
      <c r="S87" s="11" t="s">
        <v>20</v>
      </c>
      <c r="T87" s="14">
        <v>43227</v>
      </c>
      <c r="U87" s="12" t="s">
        <v>23</v>
      </c>
      <c r="V87" s="12">
        <v>0</v>
      </c>
      <c r="W87" s="12">
        <v>2000</v>
      </c>
      <c r="X87" s="12">
        <v>0</v>
      </c>
      <c r="Z87" s="4" t="s">
        <v>24</v>
      </c>
      <c r="AA87" s="19">
        <v>40894</v>
      </c>
      <c r="AB87" s="3" t="s">
        <v>28</v>
      </c>
      <c r="AC87" s="3">
        <v>0</v>
      </c>
      <c r="AD87" s="3">
        <v>0</v>
      </c>
      <c r="AE87" s="3">
        <v>0</v>
      </c>
      <c r="AF87" s="3">
        <v>0</v>
      </c>
      <c r="AH87" s="4" t="s">
        <v>26</v>
      </c>
      <c r="AI87" s="19">
        <v>41013</v>
      </c>
      <c r="AJ87" s="4" t="s">
        <v>2</v>
      </c>
      <c r="AK87" s="3">
        <v>0</v>
      </c>
      <c r="AL87" s="3">
        <v>0</v>
      </c>
      <c r="AM87" s="3">
        <v>0</v>
      </c>
      <c r="AN87" s="3">
        <v>0</v>
      </c>
    </row>
    <row r="88" spans="1:40" x14ac:dyDescent="0.25">
      <c r="A88" s="11" t="s">
        <v>0</v>
      </c>
      <c r="B88" s="14">
        <v>43228</v>
      </c>
      <c r="C88" s="12" t="s">
        <v>3</v>
      </c>
      <c r="D88" s="13">
        <v>0</v>
      </c>
      <c r="E88" s="13">
        <v>0</v>
      </c>
      <c r="F88" s="13">
        <v>0</v>
      </c>
      <c r="G88" s="13">
        <v>0</v>
      </c>
      <c r="H88" s="13">
        <v>0</v>
      </c>
      <c r="J88" s="4" t="s">
        <v>15</v>
      </c>
      <c r="K88" s="19">
        <v>41045</v>
      </c>
      <c r="L88" s="3" t="s">
        <v>27</v>
      </c>
      <c r="M88" s="3">
        <v>460</v>
      </c>
      <c r="N88" s="3">
        <f>15*0.28</f>
        <v>4.2</v>
      </c>
      <c r="O88" s="3">
        <v>460</v>
      </c>
      <c r="P88" s="3">
        <v>460</v>
      </c>
      <c r="Q88" s="3">
        <v>0</v>
      </c>
      <c r="S88" s="11" t="s">
        <v>20</v>
      </c>
      <c r="T88" s="14">
        <v>43228</v>
      </c>
      <c r="U88" s="12" t="s">
        <v>23</v>
      </c>
      <c r="V88" s="12">
        <v>0</v>
      </c>
      <c r="W88" s="12">
        <v>0</v>
      </c>
      <c r="X88" s="12">
        <v>0</v>
      </c>
      <c r="Z88" s="4" t="s">
        <v>24</v>
      </c>
      <c r="AA88" s="19">
        <v>40895</v>
      </c>
      <c r="AB88" s="3" t="s">
        <v>28</v>
      </c>
      <c r="AC88" s="3">
        <v>0</v>
      </c>
      <c r="AD88" s="3">
        <v>0</v>
      </c>
      <c r="AE88" s="3">
        <v>0</v>
      </c>
      <c r="AF88" s="3">
        <v>500</v>
      </c>
      <c r="AH88" s="4" t="s">
        <v>26</v>
      </c>
      <c r="AI88" s="19">
        <v>41014</v>
      </c>
      <c r="AJ88" s="4" t="s">
        <v>2</v>
      </c>
      <c r="AK88" s="3">
        <v>0</v>
      </c>
      <c r="AL88" s="3">
        <v>0</v>
      </c>
      <c r="AM88" s="3">
        <v>0</v>
      </c>
      <c r="AN88" s="3">
        <v>0</v>
      </c>
    </row>
    <row r="89" spans="1:40" x14ac:dyDescent="0.25">
      <c r="A89" s="11" t="s">
        <v>0</v>
      </c>
      <c r="B89" s="14">
        <v>43229</v>
      </c>
      <c r="C89" s="12" t="s">
        <v>3</v>
      </c>
      <c r="D89" s="13">
        <v>0</v>
      </c>
      <c r="E89" s="13">
        <v>0</v>
      </c>
      <c r="F89" s="13">
        <v>0</v>
      </c>
      <c r="G89" s="13">
        <v>2000</v>
      </c>
      <c r="H89" s="13">
        <v>0</v>
      </c>
      <c r="J89" s="4" t="s">
        <v>15</v>
      </c>
      <c r="K89" s="19">
        <v>41046</v>
      </c>
      <c r="L89" s="3" t="s">
        <v>27</v>
      </c>
      <c r="M89" s="3">
        <v>0</v>
      </c>
      <c r="N89" s="3">
        <v>0</v>
      </c>
      <c r="O89" s="3">
        <v>0</v>
      </c>
      <c r="P89" s="3">
        <v>0</v>
      </c>
      <c r="Q89" s="3">
        <v>0</v>
      </c>
      <c r="S89" s="11" t="s">
        <v>20</v>
      </c>
      <c r="T89" s="14">
        <v>43229</v>
      </c>
      <c r="U89" s="12" t="s">
        <v>23</v>
      </c>
      <c r="V89" s="12">
        <v>0</v>
      </c>
      <c r="W89" s="12">
        <v>1000</v>
      </c>
      <c r="X89" s="12">
        <v>0</v>
      </c>
      <c r="Z89" s="4" t="s">
        <v>24</v>
      </c>
      <c r="AA89" s="19">
        <v>40896</v>
      </c>
      <c r="AB89" s="3" t="s">
        <v>28</v>
      </c>
      <c r="AC89" s="3">
        <v>0</v>
      </c>
      <c r="AD89" s="3">
        <v>0</v>
      </c>
      <c r="AE89" s="3">
        <v>0</v>
      </c>
      <c r="AF89" s="3">
        <v>0</v>
      </c>
      <c r="AH89" s="4" t="s">
        <v>26</v>
      </c>
      <c r="AI89" s="19">
        <v>41015</v>
      </c>
      <c r="AJ89" s="4" t="s">
        <v>2</v>
      </c>
      <c r="AK89" s="3">
        <v>0</v>
      </c>
      <c r="AL89" s="3">
        <v>0</v>
      </c>
      <c r="AM89" s="3">
        <v>1200</v>
      </c>
      <c r="AN89" s="3">
        <v>0</v>
      </c>
    </row>
    <row r="90" spans="1:40" x14ac:dyDescent="0.25">
      <c r="A90" s="11" t="s">
        <v>0</v>
      </c>
      <c r="B90" s="14">
        <v>43230</v>
      </c>
      <c r="C90" s="12" t="s">
        <v>3</v>
      </c>
      <c r="D90" s="13">
        <v>1000</v>
      </c>
      <c r="E90" s="13">
        <v>0</v>
      </c>
      <c r="F90" s="13">
        <v>0</v>
      </c>
      <c r="G90" s="13">
        <v>0</v>
      </c>
      <c r="H90" s="13">
        <v>0</v>
      </c>
      <c r="J90" s="4" t="s">
        <v>15</v>
      </c>
      <c r="K90" s="19">
        <v>41047</v>
      </c>
      <c r="L90" s="3" t="s">
        <v>27</v>
      </c>
      <c r="M90" s="3">
        <v>460</v>
      </c>
      <c r="N90" s="3">
        <f>15*0.28</f>
        <v>4.2</v>
      </c>
      <c r="O90" s="3">
        <v>460</v>
      </c>
      <c r="P90" s="3">
        <v>460</v>
      </c>
      <c r="Q90" s="3">
        <v>0</v>
      </c>
      <c r="S90" s="11" t="s">
        <v>20</v>
      </c>
      <c r="T90" s="14">
        <v>43230</v>
      </c>
      <c r="U90" s="12" t="s">
        <v>23</v>
      </c>
      <c r="V90" s="12">
        <v>0</v>
      </c>
      <c r="W90" s="12">
        <v>1000</v>
      </c>
      <c r="X90" s="12">
        <v>0</v>
      </c>
      <c r="Z90" s="4" t="s">
        <v>24</v>
      </c>
      <c r="AA90" s="19">
        <v>40897</v>
      </c>
      <c r="AB90" s="3" t="s">
        <v>28</v>
      </c>
      <c r="AC90" s="3">
        <v>0</v>
      </c>
      <c r="AD90" s="3">
        <v>0</v>
      </c>
      <c r="AE90" s="3">
        <v>0</v>
      </c>
      <c r="AF90" s="3">
        <v>500</v>
      </c>
      <c r="AH90" s="4" t="s">
        <v>26</v>
      </c>
      <c r="AI90" s="19">
        <v>41016</v>
      </c>
      <c r="AJ90" s="4" t="s">
        <v>2</v>
      </c>
      <c r="AK90" s="3">
        <v>0</v>
      </c>
      <c r="AL90" s="3">
        <v>0</v>
      </c>
      <c r="AM90" s="3">
        <v>0</v>
      </c>
      <c r="AN90" s="3">
        <v>0</v>
      </c>
    </row>
    <row r="91" spans="1:40" x14ac:dyDescent="0.25">
      <c r="A91" s="11" t="s">
        <v>0</v>
      </c>
      <c r="B91" s="14">
        <v>43231</v>
      </c>
      <c r="C91" s="12" t="s">
        <v>3</v>
      </c>
      <c r="D91" s="13">
        <v>0</v>
      </c>
      <c r="E91" s="13">
        <v>0</v>
      </c>
      <c r="F91" s="13">
        <v>0</v>
      </c>
      <c r="G91" s="13">
        <v>0</v>
      </c>
      <c r="H91" s="13">
        <v>0</v>
      </c>
      <c r="J91" s="4" t="s">
        <v>15</v>
      </c>
      <c r="K91" s="19">
        <v>41048</v>
      </c>
      <c r="L91" s="3" t="s">
        <v>27</v>
      </c>
      <c r="M91" s="3">
        <v>0</v>
      </c>
      <c r="N91" s="3">
        <v>0</v>
      </c>
      <c r="O91" s="3">
        <v>0</v>
      </c>
      <c r="P91" s="3">
        <v>0</v>
      </c>
      <c r="Q91" s="3">
        <v>0</v>
      </c>
      <c r="S91" s="11" t="s">
        <v>20</v>
      </c>
      <c r="T91" s="14">
        <v>43231</v>
      </c>
      <c r="U91" s="12" t="s">
        <v>23</v>
      </c>
      <c r="V91" s="12">
        <v>0</v>
      </c>
      <c r="W91" s="12">
        <v>2000</v>
      </c>
      <c r="X91" s="12">
        <v>0</v>
      </c>
      <c r="Z91" s="4" t="s">
        <v>24</v>
      </c>
      <c r="AA91" s="19">
        <v>40898</v>
      </c>
      <c r="AB91" s="3" t="s">
        <v>28</v>
      </c>
      <c r="AC91" s="3">
        <v>0</v>
      </c>
      <c r="AD91" s="3">
        <v>0</v>
      </c>
      <c r="AE91" s="3">
        <v>0</v>
      </c>
      <c r="AF91" s="3">
        <v>300</v>
      </c>
      <c r="AH91" s="4" t="s">
        <v>26</v>
      </c>
      <c r="AI91" s="19">
        <v>41017</v>
      </c>
      <c r="AJ91" s="4" t="s">
        <v>2</v>
      </c>
      <c r="AK91" s="3">
        <v>0</v>
      </c>
      <c r="AL91" s="3">
        <v>0</v>
      </c>
      <c r="AM91" s="3">
        <v>450</v>
      </c>
      <c r="AN91" s="3">
        <v>450</v>
      </c>
    </row>
    <row r="92" spans="1:40" x14ac:dyDescent="0.25">
      <c r="A92" s="11" t="s">
        <v>0</v>
      </c>
      <c r="B92" s="14">
        <v>43232</v>
      </c>
      <c r="C92" s="12" t="s">
        <v>3</v>
      </c>
      <c r="D92" s="13">
        <v>0</v>
      </c>
      <c r="E92" s="13">
        <v>0</v>
      </c>
      <c r="F92" s="13">
        <v>0</v>
      </c>
      <c r="G92" s="13">
        <v>0</v>
      </c>
      <c r="H92" s="13">
        <v>0</v>
      </c>
      <c r="J92" s="4" t="s">
        <v>15</v>
      </c>
      <c r="K92" s="19">
        <v>41049</v>
      </c>
      <c r="L92" s="3" t="s">
        <v>27</v>
      </c>
      <c r="M92" s="3">
        <v>460</v>
      </c>
      <c r="N92" s="3">
        <f>15*0.28</f>
        <v>4.2</v>
      </c>
      <c r="O92" s="3">
        <v>460</v>
      </c>
      <c r="P92" s="3">
        <v>460</v>
      </c>
      <c r="Q92" s="3">
        <v>0</v>
      </c>
      <c r="S92" s="11" t="s">
        <v>20</v>
      </c>
      <c r="T92" s="14">
        <v>43232</v>
      </c>
      <c r="U92" s="12" t="s">
        <v>23</v>
      </c>
      <c r="V92" s="12">
        <v>0</v>
      </c>
      <c r="W92" s="12">
        <v>0</v>
      </c>
      <c r="X92" s="12">
        <v>0</v>
      </c>
      <c r="Z92" s="4" t="s">
        <v>24</v>
      </c>
      <c r="AA92" s="19">
        <v>40899</v>
      </c>
      <c r="AB92" s="3" t="s">
        <v>28</v>
      </c>
      <c r="AC92" s="3">
        <v>0</v>
      </c>
      <c r="AD92" s="3">
        <v>0</v>
      </c>
      <c r="AE92" s="3">
        <v>0</v>
      </c>
      <c r="AF92" s="3">
        <v>450</v>
      </c>
      <c r="AH92" s="4" t="s">
        <v>26</v>
      </c>
      <c r="AI92" s="19">
        <v>41018</v>
      </c>
      <c r="AJ92" s="4" t="s">
        <v>2</v>
      </c>
      <c r="AK92" s="3">
        <v>0</v>
      </c>
      <c r="AL92" s="3">
        <v>0</v>
      </c>
      <c r="AM92" s="3">
        <v>0</v>
      </c>
      <c r="AN92" s="3">
        <v>0</v>
      </c>
    </row>
    <row r="93" spans="1:40" x14ac:dyDescent="0.25">
      <c r="A93" s="11" t="s">
        <v>0</v>
      </c>
      <c r="B93" s="14">
        <v>43233</v>
      </c>
      <c r="C93" s="12" t="s">
        <v>3</v>
      </c>
      <c r="D93" s="13">
        <v>0</v>
      </c>
      <c r="E93" s="13">
        <v>0</v>
      </c>
      <c r="F93" s="13">
        <v>0</v>
      </c>
      <c r="G93" s="13">
        <v>0</v>
      </c>
      <c r="H93" s="13">
        <v>0</v>
      </c>
      <c r="J93" s="4" t="s">
        <v>15</v>
      </c>
      <c r="K93" s="19">
        <v>41050</v>
      </c>
      <c r="L93" s="3" t="s">
        <v>27</v>
      </c>
      <c r="M93" s="3">
        <v>0</v>
      </c>
      <c r="N93" s="3">
        <v>0</v>
      </c>
      <c r="O93" s="3">
        <v>0</v>
      </c>
      <c r="P93" s="3">
        <v>0</v>
      </c>
      <c r="Q93" s="3">
        <v>0</v>
      </c>
      <c r="S93" s="11" t="s">
        <v>20</v>
      </c>
      <c r="T93" s="14">
        <v>43233</v>
      </c>
      <c r="U93" s="12" t="s">
        <v>23</v>
      </c>
      <c r="V93" s="12">
        <v>0</v>
      </c>
      <c r="W93" s="12">
        <v>0</v>
      </c>
      <c r="X93" s="12">
        <v>0</v>
      </c>
      <c r="Z93" s="4" t="s">
        <v>24</v>
      </c>
      <c r="AA93" s="19">
        <v>40900</v>
      </c>
      <c r="AB93" s="3" t="s">
        <v>28</v>
      </c>
      <c r="AC93" s="3">
        <v>0</v>
      </c>
      <c r="AD93" s="3">
        <v>0</v>
      </c>
      <c r="AE93" s="3">
        <v>0</v>
      </c>
      <c r="AF93" s="3">
        <v>300</v>
      </c>
      <c r="AH93" s="4" t="s">
        <v>26</v>
      </c>
      <c r="AI93" s="19">
        <v>41019</v>
      </c>
      <c r="AJ93" s="3" t="s">
        <v>28</v>
      </c>
      <c r="AK93" s="3">
        <v>0</v>
      </c>
      <c r="AL93" s="3">
        <v>0</v>
      </c>
      <c r="AM93" s="3">
        <v>0</v>
      </c>
      <c r="AN93" s="3">
        <v>650</v>
      </c>
    </row>
    <row r="94" spans="1:40" x14ac:dyDescent="0.25">
      <c r="A94" s="11" t="s">
        <v>0</v>
      </c>
      <c r="B94" s="14">
        <v>43234</v>
      </c>
      <c r="C94" s="12" t="s">
        <v>3</v>
      </c>
      <c r="D94" s="13">
        <v>1000</v>
      </c>
      <c r="E94" s="13">
        <v>0</v>
      </c>
      <c r="F94" s="13">
        <v>0</v>
      </c>
      <c r="G94" s="13">
        <v>0</v>
      </c>
      <c r="H94" s="13">
        <v>0</v>
      </c>
      <c r="J94" s="4" t="s">
        <v>15</v>
      </c>
      <c r="K94" s="19">
        <v>41051</v>
      </c>
      <c r="L94" s="3" t="s">
        <v>27</v>
      </c>
      <c r="M94" s="3">
        <v>460</v>
      </c>
      <c r="N94" s="3">
        <v>4.2</v>
      </c>
      <c r="O94" s="3">
        <v>460</v>
      </c>
      <c r="P94" s="3">
        <v>460</v>
      </c>
      <c r="Q94" s="3">
        <v>0</v>
      </c>
      <c r="S94" s="11" t="s">
        <v>20</v>
      </c>
      <c r="T94" s="14">
        <v>43234</v>
      </c>
      <c r="U94" s="12" t="s">
        <v>23</v>
      </c>
      <c r="V94" s="12">
        <v>0</v>
      </c>
      <c r="W94" s="12">
        <v>1000</v>
      </c>
      <c r="X94" s="12">
        <v>0</v>
      </c>
      <c r="Z94" s="4" t="s">
        <v>24</v>
      </c>
      <c r="AA94" s="19">
        <v>40901</v>
      </c>
      <c r="AB94" s="3" t="s">
        <v>28</v>
      </c>
      <c r="AC94" s="3">
        <v>0</v>
      </c>
      <c r="AD94" s="3">
        <v>0</v>
      </c>
      <c r="AE94" s="3">
        <v>0</v>
      </c>
      <c r="AF94" s="3">
        <v>0</v>
      </c>
      <c r="AH94" s="4" t="s">
        <v>26</v>
      </c>
      <c r="AI94" s="19">
        <v>41020</v>
      </c>
      <c r="AJ94" s="3" t="s">
        <v>28</v>
      </c>
      <c r="AK94" s="3">
        <v>0</v>
      </c>
      <c r="AL94" s="3">
        <v>0</v>
      </c>
      <c r="AM94" s="3">
        <v>0</v>
      </c>
      <c r="AN94" s="3">
        <v>0</v>
      </c>
    </row>
    <row r="95" spans="1:40" x14ac:dyDescent="0.25">
      <c r="A95" s="11" t="s">
        <v>0</v>
      </c>
      <c r="B95" s="14">
        <v>43235</v>
      </c>
      <c r="C95" s="12" t="s">
        <v>3</v>
      </c>
      <c r="D95" s="13">
        <v>0</v>
      </c>
      <c r="E95" s="13">
        <v>0</v>
      </c>
      <c r="F95" s="13">
        <v>0</v>
      </c>
      <c r="G95" s="13">
        <v>1000</v>
      </c>
      <c r="H95" s="13">
        <v>0</v>
      </c>
      <c r="J95" s="4" t="s">
        <v>15</v>
      </c>
      <c r="K95" s="19">
        <v>41052</v>
      </c>
      <c r="L95" s="3" t="s">
        <v>27</v>
      </c>
      <c r="M95" s="3">
        <v>0</v>
      </c>
      <c r="N95" s="3">
        <v>0</v>
      </c>
      <c r="O95" s="3">
        <v>0</v>
      </c>
      <c r="P95" s="3">
        <v>0</v>
      </c>
      <c r="Q95" s="3">
        <v>0</v>
      </c>
      <c r="S95" s="11" t="s">
        <v>20</v>
      </c>
      <c r="T95" s="14">
        <v>43235</v>
      </c>
      <c r="U95" s="12" t="s">
        <v>23</v>
      </c>
      <c r="V95" s="12">
        <v>0</v>
      </c>
      <c r="W95" s="12">
        <v>2000</v>
      </c>
      <c r="X95" s="12">
        <v>0</v>
      </c>
      <c r="Z95" s="4" t="s">
        <v>24</v>
      </c>
      <c r="AA95" s="19">
        <v>40902</v>
      </c>
      <c r="AB95" s="3" t="s">
        <v>28</v>
      </c>
      <c r="AC95" s="3">
        <v>0</v>
      </c>
      <c r="AD95" s="3">
        <v>0</v>
      </c>
      <c r="AE95" s="3">
        <v>0</v>
      </c>
      <c r="AF95" s="3">
        <v>0</v>
      </c>
      <c r="AH95" s="4" t="s">
        <v>26</v>
      </c>
      <c r="AI95" s="19">
        <v>41021</v>
      </c>
      <c r="AJ95" s="3" t="s">
        <v>28</v>
      </c>
      <c r="AK95" s="3">
        <v>0</v>
      </c>
      <c r="AL95" s="3">
        <v>0</v>
      </c>
      <c r="AM95" s="3">
        <v>0</v>
      </c>
      <c r="AN95" s="3">
        <v>900</v>
      </c>
    </row>
    <row r="96" spans="1:40" x14ac:dyDescent="0.25">
      <c r="A96" s="11" t="s">
        <v>0</v>
      </c>
      <c r="B96" s="14">
        <v>43236</v>
      </c>
      <c r="C96" s="12" t="s">
        <v>3</v>
      </c>
      <c r="D96" s="13">
        <v>0</v>
      </c>
      <c r="E96" s="13">
        <v>0</v>
      </c>
      <c r="F96" s="13">
        <v>0</v>
      </c>
      <c r="G96" s="13">
        <v>2000</v>
      </c>
      <c r="H96" s="13">
        <v>0</v>
      </c>
      <c r="J96" s="4" t="s">
        <v>15</v>
      </c>
      <c r="K96" s="19">
        <v>41053</v>
      </c>
      <c r="L96" s="3" t="s">
        <v>27</v>
      </c>
      <c r="M96" s="3">
        <v>0</v>
      </c>
      <c r="N96" s="3">
        <v>0</v>
      </c>
      <c r="O96" s="3">
        <v>0</v>
      </c>
      <c r="P96" s="3">
        <v>0</v>
      </c>
      <c r="Q96" s="3">
        <v>0</v>
      </c>
      <c r="S96" s="11" t="s">
        <v>20</v>
      </c>
      <c r="T96" s="14">
        <v>43236</v>
      </c>
      <c r="U96" s="12" t="s">
        <v>23</v>
      </c>
      <c r="V96" s="12">
        <v>0</v>
      </c>
      <c r="W96" s="12">
        <v>2000</v>
      </c>
      <c r="X96" s="12">
        <v>0</v>
      </c>
      <c r="Z96" s="4" t="s">
        <v>24</v>
      </c>
      <c r="AA96" s="19">
        <v>40903</v>
      </c>
      <c r="AB96" s="3" t="s">
        <v>28</v>
      </c>
      <c r="AC96" s="3">
        <v>0</v>
      </c>
      <c r="AD96" s="3">
        <v>0</v>
      </c>
      <c r="AE96" s="3">
        <v>0</v>
      </c>
      <c r="AF96" s="3">
        <v>250</v>
      </c>
      <c r="AH96" s="4" t="s">
        <v>26</v>
      </c>
      <c r="AI96" s="19">
        <v>41022</v>
      </c>
      <c r="AJ96" s="3" t="s">
        <v>28</v>
      </c>
      <c r="AK96" s="3">
        <v>0</v>
      </c>
      <c r="AL96" s="3">
        <v>0</v>
      </c>
      <c r="AM96" s="3">
        <v>0</v>
      </c>
      <c r="AN96" s="3">
        <v>0</v>
      </c>
    </row>
    <row r="97" spans="1:40" x14ac:dyDescent="0.25">
      <c r="A97" s="11" t="s">
        <v>0</v>
      </c>
      <c r="B97" s="14">
        <v>43237</v>
      </c>
      <c r="C97" s="12" t="s">
        <v>3</v>
      </c>
      <c r="D97" s="13">
        <v>0</v>
      </c>
      <c r="E97" s="13">
        <v>0</v>
      </c>
      <c r="F97" s="13">
        <v>0</v>
      </c>
      <c r="G97" s="13">
        <v>2000</v>
      </c>
      <c r="H97" s="13">
        <v>0</v>
      </c>
      <c r="J97" s="4" t="s">
        <v>15</v>
      </c>
      <c r="K97" s="19">
        <v>41054</v>
      </c>
      <c r="L97" s="3" t="s">
        <v>28</v>
      </c>
      <c r="M97" s="3">
        <v>1000</v>
      </c>
      <c r="N97" s="3">
        <v>0</v>
      </c>
      <c r="O97" s="3">
        <v>0</v>
      </c>
      <c r="P97" s="3">
        <v>0</v>
      </c>
      <c r="Q97" s="3">
        <v>0</v>
      </c>
      <c r="S97" s="11" t="s">
        <v>20</v>
      </c>
      <c r="T97" s="14">
        <v>43237</v>
      </c>
      <c r="U97" s="12" t="s">
        <v>23</v>
      </c>
      <c r="V97" s="12">
        <v>0</v>
      </c>
      <c r="W97" s="12">
        <v>1000</v>
      </c>
      <c r="X97" s="12">
        <v>0</v>
      </c>
      <c r="Z97" s="4" t="s">
        <v>24</v>
      </c>
      <c r="AA97" s="19">
        <v>40904</v>
      </c>
      <c r="AB97" s="3" t="s">
        <v>28</v>
      </c>
      <c r="AC97" s="3">
        <v>0</v>
      </c>
      <c r="AD97" s="3">
        <v>0</v>
      </c>
      <c r="AE97" s="3">
        <v>0</v>
      </c>
      <c r="AF97" s="3">
        <v>250</v>
      </c>
      <c r="AH97" s="4" t="s">
        <v>26</v>
      </c>
      <c r="AI97" s="19">
        <v>41023</v>
      </c>
      <c r="AJ97" s="3" t="s">
        <v>28</v>
      </c>
      <c r="AK97" s="3">
        <v>0</v>
      </c>
      <c r="AL97" s="3">
        <v>0</v>
      </c>
      <c r="AM97" s="3">
        <v>0</v>
      </c>
      <c r="AN97" s="3">
        <v>1000</v>
      </c>
    </row>
    <row r="98" spans="1:40" x14ac:dyDescent="0.25">
      <c r="A98" s="11" t="s">
        <v>0</v>
      </c>
      <c r="B98" s="14">
        <v>43238</v>
      </c>
      <c r="C98" s="12" t="s">
        <v>3</v>
      </c>
      <c r="D98" s="13">
        <v>2000</v>
      </c>
      <c r="E98" s="13">
        <v>0</v>
      </c>
      <c r="F98" s="13">
        <v>0</v>
      </c>
      <c r="G98" s="13">
        <v>0</v>
      </c>
      <c r="H98" s="13">
        <v>0</v>
      </c>
      <c r="J98" s="4" t="s">
        <v>15</v>
      </c>
      <c r="K98" s="19">
        <v>41055</v>
      </c>
      <c r="L98" s="3" t="s">
        <v>28</v>
      </c>
      <c r="M98" s="3">
        <v>0</v>
      </c>
      <c r="N98" s="3">
        <v>0</v>
      </c>
      <c r="O98" s="3">
        <v>0</v>
      </c>
      <c r="P98" s="3">
        <v>0</v>
      </c>
      <c r="Q98" s="3">
        <v>0</v>
      </c>
      <c r="S98" s="11" t="s">
        <v>20</v>
      </c>
      <c r="T98" s="14">
        <v>43238</v>
      </c>
      <c r="U98" s="12" t="s">
        <v>23</v>
      </c>
      <c r="V98" s="12">
        <v>0</v>
      </c>
      <c r="W98" s="12">
        <v>2000</v>
      </c>
      <c r="X98" s="12">
        <v>0</v>
      </c>
      <c r="Z98" s="4" t="s">
        <v>24</v>
      </c>
      <c r="AA98" s="19">
        <v>40905</v>
      </c>
      <c r="AB98" s="3" t="s">
        <v>28</v>
      </c>
      <c r="AC98" s="3">
        <v>0</v>
      </c>
      <c r="AD98" s="3">
        <v>0</v>
      </c>
      <c r="AE98" s="3">
        <v>0</v>
      </c>
      <c r="AF98" s="3">
        <v>300</v>
      </c>
      <c r="AH98" s="4" t="s">
        <v>26</v>
      </c>
      <c r="AI98" s="19">
        <v>41024</v>
      </c>
      <c r="AJ98" s="3" t="s">
        <v>28</v>
      </c>
      <c r="AK98" s="3">
        <v>0</v>
      </c>
      <c r="AL98" s="3">
        <v>0</v>
      </c>
      <c r="AM98" s="3">
        <v>0</v>
      </c>
      <c r="AN98" s="3">
        <v>0</v>
      </c>
    </row>
    <row r="99" spans="1:40" x14ac:dyDescent="0.25">
      <c r="A99" s="11" t="s">
        <v>0</v>
      </c>
      <c r="B99" s="14">
        <v>43239</v>
      </c>
      <c r="C99" s="12" t="s">
        <v>3</v>
      </c>
      <c r="D99" s="13">
        <v>0</v>
      </c>
      <c r="E99" s="13">
        <v>0</v>
      </c>
      <c r="F99" s="13">
        <v>0</v>
      </c>
      <c r="G99" s="13">
        <v>0</v>
      </c>
      <c r="H99" s="13">
        <v>0</v>
      </c>
      <c r="J99" s="4" t="s">
        <v>15</v>
      </c>
      <c r="K99" s="19">
        <v>41056</v>
      </c>
      <c r="L99" s="3" t="s">
        <v>28</v>
      </c>
      <c r="M99" s="3">
        <v>0</v>
      </c>
      <c r="N99" s="3">
        <v>0</v>
      </c>
      <c r="O99" s="3">
        <v>0</v>
      </c>
      <c r="P99" s="3">
        <v>0</v>
      </c>
      <c r="Q99" s="3">
        <v>0</v>
      </c>
      <c r="S99" s="11" t="s">
        <v>20</v>
      </c>
      <c r="T99" s="14">
        <v>43239</v>
      </c>
      <c r="U99" s="12" t="s">
        <v>23</v>
      </c>
      <c r="V99" s="12">
        <v>0</v>
      </c>
      <c r="W99" s="12">
        <v>0</v>
      </c>
      <c r="X99" s="12">
        <v>0</v>
      </c>
      <c r="Z99" s="4" t="s">
        <v>24</v>
      </c>
      <c r="AA99" s="19">
        <v>40906</v>
      </c>
      <c r="AB99" s="3" t="s">
        <v>28</v>
      </c>
      <c r="AC99" s="3">
        <v>0</v>
      </c>
      <c r="AD99" s="3">
        <v>0</v>
      </c>
      <c r="AE99" s="3">
        <v>0</v>
      </c>
      <c r="AF99" s="3">
        <v>450</v>
      </c>
      <c r="AH99" s="4" t="s">
        <v>26</v>
      </c>
      <c r="AI99" s="19">
        <v>41025</v>
      </c>
      <c r="AJ99" s="3" t="s">
        <v>28</v>
      </c>
      <c r="AK99" s="3">
        <v>0</v>
      </c>
      <c r="AL99" s="3">
        <v>0</v>
      </c>
      <c r="AM99" s="3">
        <v>0</v>
      </c>
      <c r="AN99" s="3">
        <v>0</v>
      </c>
    </row>
    <row r="100" spans="1:40" x14ac:dyDescent="0.25">
      <c r="A100" s="11" t="s">
        <v>0</v>
      </c>
      <c r="B100" s="14">
        <v>43240</v>
      </c>
      <c r="C100" s="12" t="s">
        <v>3</v>
      </c>
      <c r="D100" s="13">
        <v>0</v>
      </c>
      <c r="E100" s="13">
        <v>0</v>
      </c>
      <c r="F100" s="13">
        <v>0</v>
      </c>
      <c r="G100" s="13">
        <v>0</v>
      </c>
      <c r="H100" s="13">
        <v>0</v>
      </c>
      <c r="J100" s="4" t="s">
        <v>15</v>
      </c>
      <c r="K100" s="19">
        <v>41057</v>
      </c>
      <c r="L100" s="3" t="s">
        <v>28</v>
      </c>
      <c r="M100" s="3">
        <v>0</v>
      </c>
      <c r="N100" s="3">
        <v>0</v>
      </c>
      <c r="O100" s="3">
        <v>0</v>
      </c>
      <c r="P100" s="3">
        <v>0</v>
      </c>
      <c r="Q100" s="3">
        <v>0</v>
      </c>
      <c r="S100" s="11" t="s">
        <v>20</v>
      </c>
      <c r="T100" s="14">
        <v>43240</v>
      </c>
      <c r="U100" s="12" t="s">
        <v>23</v>
      </c>
      <c r="V100" s="12">
        <v>0</v>
      </c>
      <c r="W100" s="12">
        <v>0</v>
      </c>
      <c r="X100" s="12">
        <v>0</v>
      </c>
      <c r="Z100" s="4" t="s">
        <v>24</v>
      </c>
      <c r="AA100" s="19">
        <v>40907</v>
      </c>
      <c r="AB100" s="3" t="s">
        <v>28</v>
      </c>
      <c r="AC100" s="3">
        <v>0</v>
      </c>
      <c r="AD100" s="3">
        <v>0</v>
      </c>
      <c r="AE100" s="3">
        <v>0</v>
      </c>
      <c r="AF100" s="3">
        <v>450</v>
      </c>
      <c r="AH100" s="4" t="s">
        <v>26</v>
      </c>
      <c r="AI100" s="19">
        <v>41026</v>
      </c>
      <c r="AJ100" s="3" t="s">
        <v>28</v>
      </c>
      <c r="AK100" s="3">
        <v>0</v>
      </c>
      <c r="AL100" s="3">
        <v>0</v>
      </c>
      <c r="AM100" s="3">
        <v>0</v>
      </c>
      <c r="AN100" s="3">
        <v>1000</v>
      </c>
    </row>
    <row r="101" spans="1:40" x14ac:dyDescent="0.25">
      <c r="A101" s="11" t="s">
        <v>0</v>
      </c>
      <c r="B101" s="14">
        <v>43241</v>
      </c>
      <c r="C101" s="12" t="s">
        <v>3</v>
      </c>
      <c r="D101" s="13">
        <v>0</v>
      </c>
      <c r="E101" s="13">
        <v>0</v>
      </c>
      <c r="F101" s="13">
        <v>0</v>
      </c>
      <c r="G101" s="13">
        <v>2000</v>
      </c>
      <c r="H101" s="13">
        <v>0</v>
      </c>
      <c r="J101" s="4" t="s">
        <v>15</v>
      </c>
      <c r="K101" s="19">
        <v>41058</v>
      </c>
      <c r="L101" s="3" t="s">
        <v>28</v>
      </c>
      <c r="M101" s="3">
        <v>1300</v>
      </c>
      <c r="N101" s="3">
        <v>0</v>
      </c>
      <c r="O101" s="3">
        <v>0</v>
      </c>
      <c r="P101" s="3">
        <v>0</v>
      </c>
      <c r="Q101" s="3">
        <v>0</v>
      </c>
      <c r="S101" s="11" t="s">
        <v>20</v>
      </c>
      <c r="T101" s="14">
        <v>43241</v>
      </c>
      <c r="U101" s="12" t="s">
        <v>23</v>
      </c>
      <c r="V101" s="12">
        <v>0</v>
      </c>
      <c r="W101" s="12">
        <v>2000</v>
      </c>
      <c r="X101" s="12">
        <v>0</v>
      </c>
      <c r="Z101" s="4" t="s">
        <v>24</v>
      </c>
      <c r="AA101" s="19">
        <v>40908</v>
      </c>
      <c r="AB101" s="3" t="s">
        <v>28</v>
      </c>
      <c r="AC101" s="3">
        <v>0</v>
      </c>
      <c r="AD101" s="3">
        <v>0</v>
      </c>
      <c r="AE101" s="3">
        <v>0</v>
      </c>
      <c r="AF101" s="3">
        <v>0</v>
      </c>
      <c r="AH101" s="4" t="s">
        <v>26</v>
      </c>
      <c r="AI101" s="19">
        <v>41027</v>
      </c>
      <c r="AJ101" s="3" t="s">
        <v>28</v>
      </c>
      <c r="AK101" s="3">
        <v>0</v>
      </c>
      <c r="AL101" s="3">
        <v>0</v>
      </c>
      <c r="AM101" s="3">
        <v>0</v>
      </c>
      <c r="AN101" s="3">
        <v>0</v>
      </c>
    </row>
    <row r="102" spans="1:40" x14ac:dyDescent="0.25">
      <c r="A102" s="11" t="s">
        <v>0</v>
      </c>
      <c r="B102" s="14">
        <v>43242</v>
      </c>
      <c r="C102" s="12" t="s">
        <v>3</v>
      </c>
      <c r="D102" s="13">
        <v>1000</v>
      </c>
      <c r="E102" s="13">
        <v>0</v>
      </c>
      <c r="F102" s="13">
        <v>0</v>
      </c>
      <c r="G102" s="13">
        <v>1000</v>
      </c>
      <c r="H102" s="13">
        <v>0</v>
      </c>
      <c r="J102" s="4" t="s">
        <v>15</v>
      </c>
      <c r="K102" s="19">
        <v>41059</v>
      </c>
      <c r="L102" s="3" t="s">
        <v>28</v>
      </c>
      <c r="M102" s="3">
        <v>0</v>
      </c>
      <c r="N102" s="3">
        <v>0</v>
      </c>
      <c r="O102" s="3">
        <v>0</v>
      </c>
      <c r="P102" s="3">
        <v>0</v>
      </c>
      <c r="Q102" s="3">
        <v>0</v>
      </c>
      <c r="S102" s="11" t="s">
        <v>20</v>
      </c>
      <c r="T102" s="14">
        <v>43242</v>
      </c>
      <c r="U102" s="12" t="s">
        <v>23</v>
      </c>
      <c r="V102" s="12">
        <v>0</v>
      </c>
      <c r="W102" s="12">
        <v>1000</v>
      </c>
      <c r="X102" s="12">
        <v>0</v>
      </c>
      <c r="Z102" s="4" t="s">
        <v>24</v>
      </c>
      <c r="AA102" s="19">
        <v>40909</v>
      </c>
      <c r="AB102" s="3" t="s">
        <v>28</v>
      </c>
      <c r="AC102" s="3">
        <v>0</v>
      </c>
      <c r="AD102" s="3">
        <v>0</v>
      </c>
      <c r="AE102" s="3">
        <v>0</v>
      </c>
      <c r="AF102" s="3">
        <v>300</v>
      </c>
      <c r="AH102" s="4" t="s">
        <v>26</v>
      </c>
      <c r="AI102" s="19">
        <v>41028</v>
      </c>
      <c r="AJ102" s="3" t="s">
        <v>28</v>
      </c>
      <c r="AK102" s="3">
        <v>0</v>
      </c>
      <c r="AL102" s="3">
        <v>0</v>
      </c>
      <c r="AM102" s="3">
        <v>0</v>
      </c>
      <c r="AN102" s="3">
        <v>0</v>
      </c>
    </row>
    <row r="103" spans="1:40" x14ac:dyDescent="0.25">
      <c r="A103" s="11" t="s">
        <v>0</v>
      </c>
      <c r="B103" s="14">
        <v>43243</v>
      </c>
      <c r="C103" s="12" t="s">
        <v>3</v>
      </c>
      <c r="D103" s="13">
        <v>0</v>
      </c>
      <c r="E103" s="13">
        <v>0</v>
      </c>
      <c r="F103" s="13">
        <v>0</v>
      </c>
      <c r="G103" s="13">
        <v>1000</v>
      </c>
      <c r="H103" s="13">
        <v>0</v>
      </c>
      <c r="J103" s="4" t="s">
        <v>15</v>
      </c>
      <c r="K103" s="19">
        <v>41060</v>
      </c>
      <c r="L103" s="3" t="s">
        <v>28</v>
      </c>
      <c r="M103" s="3">
        <v>0</v>
      </c>
      <c r="N103" s="3">
        <v>0</v>
      </c>
      <c r="O103" s="3">
        <v>0</v>
      </c>
      <c r="P103" s="3">
        <v>0</v>
      </c>
      <c r="Q103" s="3">
        <v>0</v>
      </c>
      <c r="S103" s="11" t="s">
        <v>20</v>
      </c>
      <c r="T103" s="14">
        <v>43243</v>
      </c>
      <c r="U103" s="12" t="s">
        <v>23</v>
      </c>
      <c r="V103" s="12">
        <v>0</v>
      </c>
      <c r="W103" s="12">
        <v>2000</v>
      </c>
      <c r="X103" s="12">
        <v>0</v>
      </c>
      <c r="Z103" s="4" t="s">
        <v>24</v>
      </c>
      <c r="AA103" s="19">
        <v>40910</v>
      </c>
      <c r="AB103" s="3" t="s">
        <v>28</v>
      </c>
      <c r="AC103" s="3">
        <v>0</v>
      </c>
      <c r="AD103" s="3">
        <v>0</v>
      </c>
      <c r="AE103" s="3">
        <v>0</v>
      </c>
      <c r="AF103" s="3">
        <v>0</v>
      </c>
      <c r="AH103" s="4" t="s">
        <v>26</v>
      </c>
      <c r="AI103" s="19">
        <v>41029</v>
      </c>
      <c r="AJ103" s="3" t="s">
        <v>28</v>
      </c>
      <c r="AK103" s="3">
        <v>0</v>
      </c>
      <c r="AL103" s="3">
        <v>0</v>
      </c>
      <c r="AM103" s="3">
        <v>0</v>
      </c>
      <c r="AN103" s="3">
        <v>1000</v>
      </c>
    </row>
    <row r="104" spans="1:40" x14ac:dyDescent="0.25">
      <c r="A104" s="11" t="s">
        <v>0</v>
      </c>
      <c r="B104" s="14">
        <v>43244</v>
      </c>
      <c r="C104" s="12" t="s">
        <v>3</v>
      </c>
      <c r="D104" s="13">
        <v>1000</v>
      </c>
      <c r="E104" s="13">
        <v>0</v>
      </c>
      <c r="F104" s="13">
        <v>0</v>
      </c>
      <c r="G104" s="13">
        <v>0</v>
      </c>
      <c r="H104" s="13">
        <v>0</v>
      </c>
      <c r="J104" s="4" t="s">
        <v>15</v>
      </c>
      <c r="K104" s="19">
        <v>41061</v>
      </c>
      <c r="L104" s="3" t="s">
        <v>28</v>
      </c>
      <c r="M104" s="3">
        <v>0</v>
      </c>
      <c r="N104" s="3">
        <v>0</v>
      </c>
      <c r="O104" s="3">
        <v>0</v>
      </c>
      <c r="P104" s="3">
        <v>0</v>
      </c>
      <c r="Q104" s="3">
        <v>0</v>
      </c>
      <c r="S104" s="11" t="s">
        <v>20</v>
      </c>
      <c r="T104" s="14">
        <v>43244</v>
      </c>
      <c r="U104" s="12" t="s">
        <v>23</v>
      </c>
      <c r="V104" s="12">
        <v>0</v>
      </c>
      <c r="W104" s="12">
        <v>1000</v>
      </c>
      <c r="X104" s="12">
        <v>0</v>
      </c>
      <c r="Z104" s="4" t="s">
        <v>24</v>
      </c>
      <c r="AA104" s="19">
        <v>40911</v>
      </c>
      <c r="AB104" s="3" t="s">
        <v>28</v>
      </c>
      <c r="AC104" s="3">
        <v>0</v>
      </c>
      <c r="AD104" s="3">
        <v>0</v>
      </c>
      <c r="AE104" s="3">
        <v>0</v>
      </c>
      <c r="AF104" s="3">
        <v>250</v>
      </c>
      <c r="AH104" s="4" t="s">
        <v>26</v>
      </c>
      <c r="AI104" s="19">
        <v>41030</v>
      </c>
      <c r="AJ104" s="3" t="s">
        <v>28</v>
      </c>
      <c r="AK104" s="3">
        <v>0</v>
      </c>
      <c r="AL104" s="3">
        <v>0</v>
      </c>
      <c r="AM104" s="3">
        <v>0</v>
      </c>
      <c r="AN104" s="3">
        <v>0</v>
      </c>
    </row>
    <row r="105" spans="1:40" x14ac:dyDescent="0.25">
      <c r="A105" s="11" t="s">
        <v>0</v>
      </c>
      <c r="B105" s="14">
        <v>43245</v>
      </c>
      <c r="C105" s="12" t="s">
        <v>3</v>
      </c>
      <c r="D105" s="13">
        <v>1000</v>
      </c>
      <c r="E105" s="13">
        <v>0</v>
      </c>
      <c r="F105" s="13">
        <v>0</v>
      </c>
      <c r="G105" s="13">
        <v>500</v>
      </c>
      <c r="H105" s="13">
        <v>0</v>
      </c>
      <c r="J105" s="4" t="s">
        <v>15</v>
      </c>
      <c r="K105" s="19">
        <v>41062</v>
      </c>
      <c r="L105" s="3" t="s">
        <v>28</v>
      </c>
      <c r="M105" s="3">
        <v>0</v>
      </c>
      <c r="N105" s="3">
        <v>0</v>
      </c>
      <c r="O105" s="3">
        <v>0</v>
      </c>
      <c r="P105" s="3">
        <v>0</v>
      </c>
      <c r="Q105" s="3">
        <v>0</v>
      </c>
      <c r="S105" s="11" t="s">
        <v>20</v>
      </c>
      <c r="T105" s="14">
        <v>43245</v>
      </c>
      <c r="U105" s="12" t="s">
        <v>23</v>
      </c>
      <c r="V105" s="12">
        <v>0</v>
      </c>
      <c r="W105" s="12">
        <v>1000</v>
      </c>
      <c r="X105" s="12">
        <v>0</v>
      </c>
      <c r="Z105" s="5" t="s">
        <v>24</v>
      </c>
      <c r="AA105" s="2">
        <v>40912</v>
      </c>
      <c r="AB105" s="23" t="s">
        <v>28</v>
      </c>
      <c r="AC105" s="23">
        <v>0</v>
      </c>
      <c r="AD105" s="23">
        <v>0</v>
      </c>
      <c r="AE105" s="23">
        <v>0</v>
      </c>
      <c r="AF105" s="23">
        <v>300</v>
      </c>
      <c r="AH105" s="4" t="s">
        <v>26</v>
      </c>
      <c r="AI105" s="19">
        <v>41031</v>
      </c>
      <c r="AJ105" s="3" t="s">
        <v>28</v>
      </c>
      <c r="AK105" s="3">
        <v>0</v>
      </c>
      <c r="AL105" s="3">
        <v>0</v>
      </c>
      <c r="AM105" s="3">
        <v>0</v>
      </c>
      <c r="AN105" s="3">
        <v>900</v>
      </c>
    </row>
    <row r="106" spans="1:40" ht="16.5" thickBot="1" x14ac:dyDescent="0.3">
      <c r="A106" s="11" t="s">
        <v>0</v>
      </c>
      <c r="B106" s="14">
        <v>43246</v>
      </c>
      <c r="C106" s="12" t="s">
        <v>3</v>
      </c>
      <c r="D106" s="13">
        <v>0</v>
      </c>
      <c r="E106" s="13">
        <v>0</v>
      </c>
      <c r="F106" s="13">
        <v>0</v>
      </c>
      <c r="G106" s="13">
        <v>0</v>
      </c>
      <c r="H106" s="13">
        <v>0</v>
      </c>
      <c r="J106" s="4" t="s">
        <v>15</v>
      </c>
      <c r="K106" s="19">
        <v>41063</v>
      </c>
      <c r="L106" s="3" t="s">
        <v>28</v>
      </c>
      <c r="M106" s="3">
        <v>0</v>
      </c>
      <c r="N106" s="3">
        <v>0</v>
      </c>
      <c r="O106" s="3">
        <v>0</v>
      </c>
      <c r="P106" s="3">
        <v>0</v>
      </c>
      <c r="Q106" s="3">
        <v>0</v>
      </c>
      <c r="S106" s="11" t="s">
        <v>20</v>
      </c>
      <c r="T106" s="14">
        <v>43246</v>
      </c>
      <c r="U106" s="12" t="s">
        <v>23</v>
      </c>
      <c r="V106" s="12">
        <v>0</v>
      </c>
      <c r="W106" s="12">
        <v>0</v>
      </c>
      <c r="X106" s="12">
        <v>0</v>
      </c>
      <c r="Z106" s="6" t="s">
        <v>24</v>
      </c>
      <c r="AA106" s="20">
        <v>40913</v>
      </c>
      <c r="AB106" s="7" t="s">
        <v>28</v>
      </c>
      <c r="AC106" s="7">
        <v>0</v>
      </c>
      <c r="AD106" s="7">
        <v>0</v>
      </c>
      <c r="AE106" s="7">
        <v>0</v>
      </c>
      <c r="AF106" s="7">
        <v>0</v>
      </c>
      <c r="AH106" s="4" t="s">
        <v>26</v>
      </c>
      <c r="AI106" s="19">
        <v>41032</v>
      </c>
      <c r="AJ106" s="3" t="s">
        <v>28</v>
      </c>
      <c r="AK106" s="3">
        <v>0</v>
      </c>
      <c r="AL106" s="3">
        <v>0</v>
      </c>
      <c r="AM106" s="3">
        <v>0</v>
      </c>
      <c r="AN106" s="3">
        <v>700</v>
      </c>
    </row>
    <row r="107" spans="1:40" x14ac:dyDescent="0.25">
      <c r="A107" s="11" t="s">
        <v>0</v>
      </c>
      <c r="B107" s="14">
        <v>43247</v>
      </c>
      <c r="C107" s="12" t="s">
        <v>3</v>
      </c>
      <c r="D107" s="13">
        <v>0</v>
      </c>
      <c r="E107" s="13">
        <v>0</v>
      </c>
      <c r="F107" s="13">
        <v>0</v>
      </c>
      <c r="G107" s="13">
        <v>0</v>
      </c>
      <c r="H107" s="13">
        <v>0</v>
      </c>
      <c r="J107" s="4" t="s">
        <v>15</v>
      </c>
      <c r="K107" s="19">
        <v>41064</v>
      </c>
      <c r="L107" s="3" t="s">
        <v>28</v>
      </c>
      <c r="M107" s="3">
        <v>1200</v>
      </c>
      <c r="N107" s="3">
        <v>0</v>
      </c>
      <c r="O107" s="3">
        <v>0</v>
      </c>
      <c r="P107" s="3">
        <v>0</v>
      </c>
      <c r="Q107" s="3">
        <v>0</v>
      </c>
      <c r="S107" s="11" t="s">
        <v>20</v>
      </c>
      <c r="T107" s="14">
        <v>43247</v>
      </c>
      <c r="U107" s="12" t="s">
        <v>23</v>
      </c>
      <c r="V107" s="12">
        <v>0</v>
      </c>
      <c r="W107" s="12">
        <v>0</v>
      </c>
      <c r="X107" s="12">
        <v>0</v>
      </c>
      <c r="AH107" s="4" t="s">
        <v>26</v>
      </c>
      <c r="AI107" s="19">
        <v>41033</v>
      </c>
      <c r="AJ107" s="3" t="s">
        <v>28</v>
      </c>
      <c r="AK107" s="3">
        <v>0</v>
      </c>
      <c r="AL107" s="3">
        <v>0</v>
      </c>
      <c r="AM107" s="3">
        <v>700</v>
      </c>
      <c r="AN107" s="3">
        <v>0</v>
      </c>
    </row>
    <row r="108" spans="1:40" x14ac:dyDescent="0.25">
      <c r="A108" s="11" t="s">
        <v>0</v>
      </c>
      <c r="B108" s="14">
        <v>43248</v>
      </c>
      <c r="C108" s="12" t="s">
        <v>3</v>
      </c>
      <c r="D108" s="13">
        <v>500</v>
      </c>
      <c r="E108" s="13">
        <v>0</v>
      </c>
      <c r="F108" s="13">
        <v>0</v>
      </c>
      <c r="G108" s="13">
        <v>1000</v>
      </c>
      <c r="H108" s="13">
        <v>0</v>
      </c>
      <c r="J108" s="4" t="s">
        <v>15</v>
      </c>
      <c r="K108" s="19">
        <v>41065</v>
      </c>
      <c r="L108" s="3" t="s">
        <v>28</v>
      </c>
      <c r="M108" s="3">
        <v>0</v>
      </c>
      <c r="N108" s="3">
        <v>0</v>
      </c>
      <c r="O108" s="3">
        <v>0</v>
      </c>
      <c r="P108" s="3">
        <v>0</v>
      </c>
      <c r="Q108" s="3">
        <v>0</v>
      </c>
      <c r="S108" s="11" t="s">
        <v>20</v>
      </c>
      <c r="T108" s="14">
        <v>43248</v>
      </c>
      <c r="U108" s="12" t="s">
        <v>23</v>
      </c>
      <c r="V108" s="12">
        <v>0</v>
      </c>
      <c r="W108" s="12">
        <v>1000</v>
      </c>
      <c r="X108" s="12">
        <v>0</v>
      </c>
      <c r="AH108" s="4" t="s">
        <v>26</v>
      </c>
      <c r="AI108" s="19">
        <v>41034</v>
      </c>
      <c r="AJ108" s="3" t="s">
        <v>28</v>
      </c>
      <c r="AK108" s="3">
        <v>0</v>
      </c>
      <c r="AL108" s="3">
        <v>0</v>
      </c>
      <c r="AM108" s="3">
        <v>0</v>
      </c>
      <c r="AN108" s="3">
        <v>0</v>
      </c>
    </row>
    <row r="109" spans="1:40" x14ac:dyDescent="0.25">
      <c r="A109" s="11" t="s">
        <v>0</v>
      </c>
      <c r="B109" s="14">
        <v>43249</v>
      </c>
      <c r="C109" s="12" t="s">
        <v>3</v>
      </c>
      <c r="D109" s="13">
        <v>500</v>
      </c>
      <c r="E109" s="13">
        <v>0</v>
      </c>
      <c r="F109" s="13">
        <v>0</v>
      </c>
      <c r="G109" s="13">
        <v>500</v>
      </c>
      <c r="H109" s="13">
        <v>0</v>
      </c>
      <c r="J109" s="4" t="s">
        <v>15</v>
      </c>
      <c r="K109" s="19">
        <v>41066</v>
      </c>
      <c r="L109" s="3" t="s">
        <v>28</v>
      </c>
      <c r="M109" s="3">
        <v>1260</v>
      </c>
      <c r="N109" s="3">
        <v>0</v>
      </c>
      <c r="O109" s="3">
        <v>0</v>
      </c>
      <c r="P109" s="3">
        <v>0</v>
      </c>
      <c r="Q109" s="3">
        <v>0</v>
      </c>
      <c r="S109" s="11" t="s">
        <v>20</v>
      </c>
      <c r="T109" s="14">
        <v>43249</v>
      </c>
      <c r="U109" s="12" t="s">
        <v>23</v>
      </c>
      <c r="V109" s="12">
        <v>0</v>
      </c>
      <c r="W109" s="12">
        <v>1000</v>
      </c>
      <c r="X109" s="12">
        <v>0</v>
      </c>
      <c r="AH109" s="4" t="s">
        <v>26</v>
      </c>
      <c r="AI109" s="19">
        <v>41035</v>
      </c>
      <c r="AJ109" s="3" t="s">
        <v>28</v>
      </c>
      <c r="AK109" s="3">
        <v>0</v>
      </c>
      <c r="AL109" s="3">
        <v>0</v>
      </c>
      <c r="AM109" s="3">
        <v>0</v>
      </c>
      <c r="AN109" s="3">
        <v>0</v>
      </c>
    </row>
    <row r="110" spans="1:40" x14ac:dyDescent="0.25">
      <c r="A110" s="11" t="s">
        <v>0</v>
      </c>
      <c r="B110" s="14">
        <v>43250</v>
      </c>
      <c r="C110" s="12" t="s">
        <v>3</v>
      </c>
      <c r="D110" s="13">
        <v>1000</v>
      </c>
      <c r="E110" s="13">
        <v>0</v>
      </c>
      <c r="F110" s="13">
        <v>0</v>
      </c>
      <c r="G110" s="13">
        <v>0</v>
      </c>
      <c r="H110" s="13">
        <v>0</v>
      </c>
      <c r="J110" s="4" t="s">
        <v>15</v>
      </c>
      <c r="K110" s="19">
        <v>41067</v>
      </c>
      <c r="L110" s="3" t="s">
        <v>28</v>
      </c>
      <c r="M110" s="3">
        <v>0</v>
      </c>
      <c r="N110" s="3">
        <v>0</v>
      </c>
      <c r="O110" s="3">
        <v>0</v>
      </c>
      <c r="P110" s="3">
        <v>0</v>
      </c>
      <c r="Q110" s="3">
        <v>0</v>
      </c>
      <c r="S110" s="11" t="s">
        <v>20</v>
      </c>
      <c r="T110" s="14">
        <v>43250</v>
      </c>
      <c r="U110" s="12" t="s">
        <v>23</v>
      </c>
      <c r="V110" s="12">
        <v>0</v>
      </c>
      <c r="W110" s="12">
        <v>2000</v>
      </c>
      <c r="X110" s="12">
        <v>0</v>
      </c>
      <c r="AH110" s="4" t="s">
        <v>26</v>
      </c>
      <c r="AI110" s="19">
        <v>41036</v>
      </c>
      <c r="AJ110" s="3" t="s">
        <v>28</v>
      </c>
      <c r="AK110" s="3">
        <v>0</v>
      </c>
      <c r="AL110" s="3">
        <v>0</v>
      </c>
      <c r="AM110" s="3">
        <v>0</v>
      </c>
      <c r="AN110" s="3">
        <v>1000</v>
      </c>
    </row>
    <row r="111" spans="1:40" x14ac:dyDescent="0.25">
      <c r="A111" s="11" t="s">
        <v>0</v>
      </c>
      <c r="B111" s="14">
        <v>43251</v>
      </c>
      <c r="C111" s="12" t="s">
        <v>3</v>
      </c>
      <c r="D111" s="13">
        <v>1000</v>
      </c>
      <c r="E111" s="13">
        <v>0</v>
      </c>
      <c r="F111" s="13">
        <v>0</v>
      </c>
      <c r="G111" s="13">
        <v>0</v>
      </c>
      <c r="H111" s="13">
        <v>0</v>
      </c>
      <c r="J111" s="4" t="s">
        <v>15</v>
      </c>
      <c r="K111" s="19">
        <v>41068</v>
      </c>
      <c r="L111" s="3" t="s">
        <v>28</v>
      </c>
      <c r="M111" s="3">
        <v>0</v>
      </c>
      <c r="N111" s="3">
        <v>0</v>
      </c>
      <c r="O111" s="3">
        <v>0</v>
      </c>
      <c r="P111" s="3">
        <v>0</v>
      </c>
      <c r="Q111" s="3">
        <v>0</v>
      </c>
      <c r="S111" s="11" t="s">
        <v>20</v>
      </c>
      <c r="T111" s="14">
        <v>43251</v>
      </c>
      <c r="U111" s="12" t="s">
        <v>23</v>
      </c>
      <c r="V111" s="12">
        <v>0</v>
      </c>
      <c r="W111" s="12">
        <v>1500</v>
      </c>
      <c r="X111" s="12">
        <v>0</v>
      </c>
      <c r="AH111" s="4" t="s">
        <v>26</v>
      </c>
      <c r="AI111" s="19">
        <v>41037</v>
      </c>
      <c r="AJ111" s="3" t="s">
        <v>28</v>
      </c>
      <c r="AK111" s="3">
        <v>0</v>
      </c>
      <c r="AL111" s="3">
        <v>0</v>
      </c>
      <c r="AM111" s="3">
        <v>0</v>
      </c>
      <c r="AN111" s="3">
        <v>0</v>
      </c>
    </row>
    <row r="112" spans="1:40" x14ac:dyDescent="0.25">
      <c r="A112" s="11" t="s">
        <v>0</v>
      </c>
      <c r="B112" s="14">
        <v>43252</v>
      </c>
      <c r="C112" s="12" t="s">
        <v>3</v>
      </c>
      <c r="D112" s="13">
        <v>1000</v>
      </c>
      <c r="E112" s="13">
        <v>0</v>
      </c>
      <c r="F112" s="13">
        <v>0</v>
      </c>
      <c r="G112" s="13">
        <v>800</v>
      </c>
      <c r="H112" s="13">
        <v>0</v>
      </c>
      <c r="J112" s="4" t="s">
        <v>15</v>
      </c>
      <c r="K112" s="19">
        <v>41069</v>
      </c>
      <c r="L112" s="3" t="s">
        <v>28</v>
      </c>
      <c r="M112" s="3">
        <v>0</v>
      </c>
      <c r="N112" s="3">
        <v>0</v>
      </c>
      <c r="O112" s="3">
        <v>0</v>
      </c>
      <c r="P112" s="3">
        <v>0</v>
      </c>
      <c r="Q112" s="3">
        <v>0</v>
      </c>
      <c r="S112" s="11" t="s">
        <v>20</v>
      </c>
      <c r="T112" s="14">
        <v>43252</v>
      </c>
      <c r="U112" s="12" t="s">
        <v>23</v>
      </c>
      <c r="V112" s="12">
        <v>0</v>
      </c>
      <c r="W112" s="12">
        <v>2000</v>
      </c>
      <c r="X112" s="12">
        <v>0</v>
      </c>
      <c r="AH112" s="4" t="s">
        <v>26</v>
      </c>
      <c r="AI112" s="19">
        <v>41038</v>
      </c>
      <c r="AJ112" s="3" t="s">
        <v>28</v>
      </c>
      <c r="AK112" s="3">
        <v>0</v>
      </c>
      <c r="AL112" s="3">
        <v>0</v>
      </c>
      <c r="AM112" s="3">
        <v>0</v>
      </c>
      <c r="AN112" s="3">
        <v>1100</v>
      </c>
    </row>
    <row r="113" spans="1:40" x14ac:dyDescent="0.25">
      <c r="A113" s="11" t="s">
        <v>0</v>
      </c>
      <c r="B113" s="14">
        <v>43253</v>
      </c>
      <c r="C113" s="12" t="s">
        <v>3</v>
      </c>
      <c r="D113" s="13">
        <v>0</v>
      </c>
      <c r="E113" s="13">
        <v>0</v>
      </c>
      <c r="F113" s="13">
        <v>0</v>
      </c>
      <c r="G113" s="13">
        <v>0</v>
      </c>
      <c r="H113" s="13">
        <v>0</v>
      </c>
      <c r="J113" s="4" t="s">
        <v>15</v>
      </c>
      <c r="K113" s="19">
        <v>41070</v>
      </c>
      <c r="L113" s="3" t="s">
        <v>28</v>
      </c>
      <c r="M113" s="3">
        <v>0</v>
      </c>
      <c r="N113" s="3">
        <v>0</v>
      </c>
      <c r="O113" s="3">
        <v>0</v>
      </c>
      <c r="P113" s="3">
        <v>0</v>
      </c>
      <c r="Q113" s="3">
        <v>0</v>
      </c>
      <c r="S113" s="11" t="s">
        <v>20</v>
      </c>
      <c r="T113" s="14">
        <v>43253</v>
      </c>
      <c r="U113" s="12" t="s">
        <v>23</v>
      </c>
      <c r="V113" s="12">
        <v>0</v>
      </c>
      <c r="W113" s="12">
        <v>0</v>
      </c>
      <c r="X113" s="12">
        <v>0</v>
      </c>
      <c r="AH113" s="4" t="s">
        <v>26</v>
      </c>
      <c r="AI113" s="19">
        <v>41039</v>
      </c>
      <c r="AJ113" s="3" t="s">
        <v>28</v>
      </c>
      <c r="AK113" s="3">
        <v>0</v>
      </c>
      <c r="AL113" s="3">
        <v>0</v>
      </c>
      <c r="AM113" s="3">
        <v>0</v>
      </c>
      <c r="AN113" s="3">
        <v>0</v>
      </c>
    </row>
    <row r="114" spans="1:40" x14ac:dyDescent="0.25">
      <c r="A114" s="11" t="s">
        <v>0</v>
      </c>
      <c r="B114" s="14">
        <v>43254</v>
      </c>
      <c r="C114" s="12" t="s">
        <v>3</v>
      </c>
      <c r="D114" s="13">
        <v>0</v>
      </c>
      <c r="E114" s="13">
        <v>0</v>
      </c>
      <c r="F114" s="13">
        <v>0</v>
      </c>
      <c r="G114" s="13">
        <v>0</v>
      </c>
      <c r="H114" s="13">
        <v>0</v>
      </c>
      <c r="J114" s="4" t="s">
        <v>15</v>
      </c>
      <c r="K114" s="19">
        <v>41071</v>
      </c>
      <c r="L114" s="3" t="s">
        <v>28</v>
      </c>
      <c r="M114" s="3">
        <v>1260</v>
      </c>
      <c r="N114" s="3">
        <v>0</v>
      </c>
      <c r="O114" s="3">
        <v>0</v>
      </c>
      <c r="P114" s="3">
        <v>0</v>
      </c>
      <c r="Q114" s="3">
        <v>0</v>
      </c>
      <c r="S114" s="11" t="s">
        <v>20</v>
      </c>
      <c r="T114" s="14">
        <v>43254</v>
      </c>
      <c r="U114" s="12" t="s">
        <v>23</v>
      </c>
      <c r="V114" s="12">
        <v>0</v>
      </c>
      <c r="W114" s="12">
        <v>0</v>
      </c>
      <c r="X114" s="12">
        <v>0</v>
      </c>
      <c r="AH114" s="4" t="s">
        <v>26</v>
      </c>
      <c r="AI114" s="19">
        <v>41040</v>
      </c>
      <c r="AJ114" s="3" t="s">
        <v>28</v>
      </c>
      <c r="AK114" s="3">
        <v>0</v>
      </c>
      <c r="AL114" s="3">
        <v>0</v>
      </c>
      <c r="AM114" s="3">
        <v>0</v>
      </c>
      <c r="AN114" s="3">
        <v>1000</v>
      </c>
    </row>
    <row r="115" spans="1:40" x14ac:dyDescent="0.25">
      <c r="A115" s="11" t="s">
        <v>0</v>
      </c>
      <c r="B115" s="14">
        <v>43255</v>
      </c>
      <c r="C115" s="12" t="s">
        <v>3</v>
      </c>
      <c r="D115" s="13">
        <v>1000</v>
      </c>
      <c r="E115" s="13">
        <v>0</v>
      </c>
      <c r="F115" s="13">
        <v>0</v>
      </c>
      <c r="G115" s="13">
        <v>0</v>
      </c>
      <c r="H115" s="13">
        <v>0</v>
      </c>
      <c r="J115" s="4" t="s">
        <v>15</v>
      </c>
      <c r="K115" s="19">
        <v>41072</v>
      </c>
      <c r="L115" s="3" t="s">
        <v>28</v>
      </c>
      <c r="M115" s="3">
        <v>0</v>
      </c>
      <c r="N115" s="3">
        <v>0</v>
      </c>
      <c r="O115" s="3">
        <v>0</v>
      </c>
      <c r="P115" s="3">
        <v>0</v>
      </c>
      <c r="Q115" s="3">
        <v>0</v>
      </c>
      <c r="S115" s="11" t="s">
        <v>20</v>
      </c>
      <c r="T115" s="14">
        <v>43255</v>
      </c>
      <c r="U115" s="12" t="s">
        <v>23</v>
      </c>
      <c r="V115" s="12">
        <v>0</v>
      </c>
      <c r="W115" s="12">
        <v>2000</v>
      </c>
      <c r="X115" s="12">
        <v>0</v>
      </c>
      <c r="AH115" s="4" t="s">
        <v>26</v>
      </c>
      <c r="AI115" s="19">
        <v>41041</v>
      </c>
      <c r="AJ115" s="3" t="s">
        <v>28</v>
      </c>
      <c r="AK115" s="3">
        <v>0</v>
      </c>
      <c r="AL115" s="3">
        <v>0</v>
      </c>
      <c r="AM115" s="3">
        <v>0</v>
      </c>
      <c r="AN115" s="3">
        <v>0</v>
      </c>
    </row>
    <row r="116" spans="1:40" x14ac:dyDescent="0.25">
      <c r="A116" s="11" t="s">
        <v>0</v>
      </c>
      <c r="B116" s="14">
        <v>43256</v>
      </c>
      <c r="C116" s="12" t="s">
        <v>3</v>
      </c>
      <c r="D116" s="13">
        <v>500</v>
      </c>
      <c r="E116" s="13">
        <v>0</v>
      </c>
      <c r="F116" s="13">
        <v>0</v>
      </c>
      <c r="G116" s="13">
        <v>1000</v>
      </c>
      <c r="H116" s="13">
        <v>0</v>
      </c>
      <c r="J116" s="4" t="s">
        <v>15</v>
      </c>
      <c r="K116" s="19">
        <v>41073</v>
      </c>
      <c r="L116" s="3" t="s">
        <v>28</v>
      </c>
      <c r="M116" s="3">
        <v>1260</v>
      </c>
      <c r="N116" s="3">
        <v>0</v>
      </c>
      <c r="O116" s="3">
        <v>0</v>
      </c>
      <c r="P116" s="3">
        <v>0</v>
      </c>
      <c r="Q116" s="3">
        <v>0</v>
      </c>
      <c r="S116" s="11" t="s">
        <v>20</v>
      </c>
      <c r="T116" s="14">
        <v>43256</v>
      </c>
      <c r="U116" s="12" t="s">
        <v>23</v>
      </c>
      <c r="V116" s="12">
        <v>0</v>
      </c>
      <c r="W116" s="12">
        <v>1500</v>
      </c>
      <c r="X116" s="12">
        <v>0</v>
      </c>
      <c r="AH116" s="4" t="s">
        <v>26</v>
      </c>
      <c r="AI116" s="19">
        <v>41042</v>
      </c>
      <c r="AJ116" s="3" t="s">
        <v>28</v>
      </c>
      <c r="AK116" s="3">
        <v>0</v>
      </c>
      <c r="AL116" s="3">
        <v>0</v>
      </c>
      <c r="AM116" s="3">
        <v>0</v>
      </c>
      <c r="AN116" s="3">
        <v>0</v>
      </c>
    </row>
    <row r="117" spans="1:40" x14ac:dyDescent="0.25">
      <c r="A117" s="11" t="s">
        <v>0</v>
      </c>
      <c r="B117" s="14">
        <v>43257</v>
      </c>
      <c r="C117" s="12" t="s">
        <v>3</v>
      </c>
      <c r="D117" s="13">
        <v>0</v>
      </c>
      <c r="E117" s="13">
        <v>0</v>
      </c>
      <c r="F117" s="13">
        <v>0</v>
      </c>
      <c r="G117" s="13">
        <v>1488</v>
      </c>
      <c r="H117" s="13">
        <v>0</v>
      </c>
      <c r="J117" s="4" t="s">
        <v>15</v>
      </c>
      <c r="K117" s="19">
        <v>41074</v>
      </c>
      <c r="L117" s="3" t="s">
        <v>28</v>
      </c>
      <c r="M117" s="3">
        <v>0</v>
      </c>
      <c r="N117" s="3">
        <v>0</v>
      </c>
      <c r="O117" s="3">
        <v>0</v>
      </c>
      <c r="P117" s="3">
        <v>0</v>
      </c>
      <c r="Q117" s="3">
        <v>0</v>
      </c>
      <c r="S117" s="11" t="s">
        <v>20</v>
      </c>
      <c r="T117" s="14">
        <v>43257</v>
      </c>
      <c r="U117" s="12" t="s">
        <v>23</v>
      </c>
      <c r="V117" s="12">
        <v>0</v>
      </c>
      <c r="W117" s="12">
        <v>1602</v>
      </c>
      <c r="X117" s="12">
        <v>0</v>
      </c>
      <c r="AH117" s="4" t="s">
        <v>26</v>
      </c>
      <c r="AI117" s="19">
        <v>41043</v>
      </c>
      <c r="AJ117" s="3" t="s">
        <v>28</v>
      </c>
      <c r="AK117" s="3">
        <v>0</v>
      </c>
      <c r="AL117" s="3">
        <v>0</v>
      </c>
      <c r="AM117" s="3">
        <v>0</v>
      </c>
      <c r="AN117" s="3">
        <v>1150</v>
      </c>
    </row>
    <row r="118" spans="1:40" x14ac:dyDescent="0.25">
      <c r="A118" s="11" t="s">
        <v>0</v>
      </c>
      <c r="B118" s="14">
        <v>43258</v>
      </c>
      <c r="C118" s="12" t="s">
        <v>3</v>
      </c>
      <c r="D118" s="13">
        <v>1000</v>
      </c>
      <c r="E118" s="13">
        <v>0</v>
      </c>
      <c r="F118" s="13">
        <v>0</v>
      </c>
      <c r="G118" s="13">
        <v>0</v>
      </c>
      <c r="H118" s="13">
        <v>0</v>
      </c>
      <c r="J118" s="4" t="s">
        <v>15</v>
      </c>
      <c r="K118" s="19">
        <v>41075</v>
      </c>
      <c r="L118" s="3" t="s">
        <v>28</v>
      </c>
      <c r="M118" s="3">
        <v>0</v>
      </c>
      <c r="N118" s="3">
        <v>0</v>
      </c>
      <c r="O118" s="3">
        <v>0</v>
      </c>
      <c r="P118" s="3">
        <v>0</v>
      </c>
      <c r="Q118" s="3">
        <v>1260</v>
      </c>
      <c r="S118" s="17" t="s">
        <v>20</v>
      </c>
      <c r="T118" s="14">
        <v>43258</v>
      </c>
      <c r="U118" s="12" t="s">
        <v>23</v>
      </c>
      <c r="V118" s="12">
        <v>0</v>
      </c>
      <c r="W118" s="12">
        <v>0</v>
      </c>
      <c r="X118" s="12">
        <v>0</v>
      </c>
      <c r="AH118" s="4" t="s">
        <v>26</v>
      </c>
      <c r="AI118" s="19">
        <v>41044</v>
      </c>
      <c r="AJ118" s="3" t="s">
        <v>28</v>
      </c>
      <c r="AK118" s="3">
        <v>0</v>
      </c>
      <c r="AL118" s="3">
        <v>1260</v>
      </c>
      <c r="AM118" s="3">
        <v>0</v>
      </c>
      <c r="AN118" s="3">
        <v>0</v>
      </c>
    </row>
    <row r="119" spans="1:40" ht="16.5" thickBot="1" x14ac:dyDescent="0.3">
      <c r="A119" s="11" t="s">
        <v>0</v>
      </c>
      <c r="B119" s="14">
        <v>43259</v>
      </c>
      <c r="C119" s="12" t="s">
        <v>3</v>
      </c>
      <c r="D119" s="13">
        <v>500</v>
      </c>
      <c r="E119" s="13">
        <v>0</v>
      </c>
      <c r="F119" s="13">
        <v>0</v>
      </c>
      <c r="G119" s="13">
        <v>1000</v>
      </c>
      <c r="H119" s="13">
        <v>0</v>
      </c>
      <c r="J119" s="4" t="s">
        <v>15</v>
      </c>
      <c r="K119" s="19">
        <v>41076</v>
      </c>
      <c r="L119" s="3" t="s">
        <v>28</v>
      </c>
      <c r="M119" s="3">
        <v>0</v>
      </c>
      <c r="N119" s="3">
        <v>0</v>
      </c>
      <c r="O119" s="3">
        <v>0</v>
      </c>
      <c r="P119" s="3">
        <v>0</v>
      </c>
      <c r="Q119" s="16">
        <v>0</v>
      </c>
      <c r="S119" s="18" t="s">
        <v>20</v>
      </c>
      <c r="T119" s="21">
        <v>43259</v>
      </c>
      <c r="U119" s="15" t="s">
        <v>23</v>
      </c>
      <c r="V119" s="15">
        <v>0</v>
      </c>
      <c r="W119" s="15">
        <v>0</v>
      </c>
      <c r="X119" s="15">
        <v>0</v>
      </c>
      <c r="AH119" s="4" t="s">
        <v>26</v>
      </c>
      <c r="AI119" s="19">
        <v>41045</v>
      </c>
      <c r="AJ119" s="3" t="s">
        <v>28</v>
      </c>
      <c r="AK119" s="3">
        <v>0</v>
      </c>
      <c r="AL119" s="3">
        <v>0</v>
      </c>
      <c r="AM119" s="3">
        <v>0</v>
      </c>
      <c r="AN119" s="3">
        <v>1100</v>
      </c>
    </row>
    <row r="120" spans="1:40" x14ac:dyDescent="0.25">
      <c r="A120" s="11" t="s">
        <v>0</v>
      </c>
      <c r="B120" s="14">
        <v>43260</v>
      </c>
      <c r="C120" s="12" t="s">
        <v>3</v>
      </c>
      <c r="D120" s="13">
        <v>0</v>
      </c>
      <c r="E120" s="13">
        <v>0</v>
      </c>
      <c r="F120" s="13">
        <v>0</v>
      </c>
      <c r="G120" s="13">
        <v>0</v>
      </c>
      <c r="H120" s="13">
        <v>0</v>
      </c>
      <c r="J120" s="4" t="s">
        <v>15</v>
      </c>
      <c r="K120" s="19">
        <v>41077</v>
      </c>
      <c r="L120" s="3" t="s">
        <v>28</v>
      </c>
      <c r="M120" s="3">
        <v>0</v>
      </c>
      <c r="N120" s="3">
        <v>0</v>
      </c>
      <c r="O120" s="3">
        <v>0</v>
      </c>
      <c r="P120" s="3">
        <v>0</v>
      </c>
      <c r="Q120" s="16">
        <v>0</v>
      </c>
      <c r="AH120" s="4" t="s">
        <v>26</v>
      </c>
      <c r="AI120" s="19">
        <v>41046</v>
      </c>
      <c r="AJ120" s="3" t="s">
        <v>28</v>
      </c>
      <c r="AK120" s="3">
        <v>0</v>
      </c>
      <c r="AL120" s="3">
        <v>0</v>
      </c>
      <c r="AM120" s="3">
        <v>0</v>
      </c>
      <c r="AN120" s="3">
        <v>0</v>
      </c>
    </row>
    <row r="121" spans="1:40" x14ac:dyDescent="0.25">
      <c r="A121" s="11" t="s">
        <v>0</v>
      </c>
      <c r="B121" s="14">
        <v>43261</v>
      </c>
      <c r="C121" s="12" t="s">
        <v>3</v>
      </c>
      <c r="D121" s="13">
        <v>0</v>
      </c>
      <c r="E121" s="13">
        <v>0</v>
      </c>
      <c r="F121" s="13">
        <v>0</v>
      </c>
      <c r="G121" s="13">
        <v>0</v>
      </c>
      <c r="H121" s="13">
        <v>0</v>
      </c>
      <c r="J121" s="5" t="s">
        <v>15</v>
      </c>
      <c r="K121" s="2">
        <v>41078</v>
      </c>
      <c r="L121" s="3" t="s">
        <v>28</v>
      </c>
      <c r="M121" s="3">
        <v>0</v>
      </c>
      <c r="N121" s="3">
        <v>0</v>
      </c>
      <c r="O121" s="3">
        <v>0</v>
      </c>
      <c r="P121" s="3">
        <v>0</v>
      </c>
      <c r="Q121" s="1">
        <v>1260</v>
      </c>
      <c r="AH121" s="4" t="s">
        <v>26</v>
      </c>
      <c r="AI121" s="19">
        <v>41047</v>
      </c>
      <c r="AJ121" s="3" t="s">
        <v>28</v>
      </c>
      <c r="AK121" s="3">
        <v>0</v>
      </c>
      <c r="AL121" s="3">
        <v>1260</v>
      </c>
      <c r="AM121" s="3">
        <v>0</v>
      </c>
      <c r="AN121" s="3">
        <v>1000</v>
      </c>
    </row>
    <row r="122" spans="1:40" ht="16.5" thickBot="1" x14ac:dyDescent="0.3">
      <c r="A122" s="11" t="s">
        <v>0</v>
      </c>
      <c r="B122" s="14">
        <v>43262</v>
      </c>
      <c r="C122" s="12" t="s">
        <v>3</v>
      </c>
      <c r="D122" s="13">
        <v>1500</v>
      </c>
      <c r="E122" s="13">
        <v>0</v>
      </c>
      <c r="F122" s="13">
        <v>0</v>
      </c>
      <c r="G122" s="13">
        <v>0</v>
      </c>
      <c r="H122" s="13">
        <v>0</v>
      </c>
      <c r="J122" s="6" t="s">
        <v>15</v>
      </c>
      <c r="K122" s="20">
        <v>41079</v>
      </c>
      <c r="L122" s="7" t="s">
        <v>28</v>
      </c>
      <c r="M122" s="7">
        <v>0</v>
      </c>
      <c r="N122" s="7">
        <v>0</v>
      </c>
      <c r="O122" s="7">
        <v>0</v>
      </c>
      <c r="P122" s="7">
        <v>0</v>
      </c>
      <c r="Q122" s="7">
        <v>0</v>
      </c>
      <c r="AH122" s="4" t="s">
        <v>26</v>
      </c>
      <c r="AI122" s="19">
        <v>41048</v>
      </c>
      <c r="AJ122" s="3" t="s">
        <v>28</v>
      </c>
      <c r="AK122" s="3">
        <v>0</v>
      </c>
      <c r="AL122" s="3">
        <v>0</v>
      </c>
      <c r="AM122" s="3">
        <v>0</v>
      </c>
      <c r="AN122" s="3">
        <v>0</v>
      </c>
    </row>
    <row r="123" spans="1:40" x14ac:dyDescent="0.25">
      <c r="A123" s="11" t="s">
        <v>0</v>
      </c>
      <c r="B123" s="14">
        <v>43263</v>
      </c>
      <c r="C123" s="12" t="s">
        <v>3</v>
      </c>
      <c r="D123" s="13">
        <v>0</v>
      </c>
      <c r="E123" s="13">
        <v>0</v>
      </c>
      <c r="F123" s="13">
        <v>0</v>
      </c>
      <c r="G123" s="13">
        <v>1000</v>
      </c>
      <c r="H123" s="13">
        <v>0</v>
      </c>
      <c r="AH123" s="4" t="s">
        <v>26</v>
      </c>
      <c r="AI123" s="19">
        <v>41049</v>
      </c>
      <c r="AJ123" s="3" t="s">
        <v>28</v>
      </c>
      <c r="AK123" s="3">
        <v>0</v>
      </c>
      <c r="AL123" s="3">
        <v>0</v>
      </c>
      <c r="AM123" s="3">
        <v>0</v>
      </c>
      <c r="AN123" s="3">
        <v>0</v>
      </c>
    </row>
    <row r="124" spans="1:40" x14ac:dyDescent="0.25">
      <c r="A124" s="11" t="s">
        <v>0</v>
      </c>
      <c r="B124" s="14">
        <v>43264</v>
      </c>
      <c r="C124" s="12" t="s">
        <v>3</v>
      </c>
      <c r="D124" s="13">
        <v>0</v>
      </c>
      <c r="E124" s="13">
        <v>0</v>
      </c>
      <c r="F124" s="13">
        <v>0</v>
      </c>
      <c r="G124" s="13">
        <v>2000</v>
      </c>
      <c r="H124" s="13">
        <v>0</v>
      </c>
      <c r="AH124" s="4" t="s">
        <v>26</v>
      </c>
      <c r="AI124" s="19">
        <v>41050</v>
      </c>
      <c r="AJ124" s="3" t="s">
        <v>28</v>
      </c>
      <c r="AK124" s="3">
        <v>0</v>
      </c>
      <c r="AL124" s="3">
        <v>0</v>
      </c>
      <c r="AM124" s="3">
        <v>0</v>
      </c>
      <c r="AN124" s="3">
        <v>1100</v>
      </c>
    </row>
    <row r="125" spans="1:40" x14ac:dyDescent="0.25">
      <c r="A125" s="11" t="s">
        <v>0</v>
      </c>
      <c r="B125" s="14">
        <v>43265</v>
      </c>
      <c r="C125" s="12" t="s">
        <v>3</v>
      </c>
      <c r="D125" s="13">
        <v>0</v>
      </c>
      <c r="E125" s="13">
        <v>0</v>
      </c>
      <c r="F125" s="13">
        <v>0</v>
      </c>
      <c r="G125" s="13">
        <v>2000</v>
      </c>
      <c r="H125" s="13">
        <v>0</v>
      </c>
      <c r="AH125" s="4" t="s">
        <v>26</v>
      </c>
      <c r="AI125" s="19">
        <v>41051</v>
      </c>
      <c r="AJ125" s="3" t="s">
        <v>28</v>
      </c>
      <c r="AK125" s="3">
        <v>0</v>
      </c>
      <c r="AL125" s="3">
        <v>0</v>
      </c>
      <c r="AM125" s="3">
        <v>0</v>
      </c>
      <c r="AN125" s="3">
        <v>0</v>
      </c>
    </row>
    <row r="126" spans="1:40" x14ac:dyDescent="0.25">
      <c r="A126" s="11" t="s">
        <v>0</v>
      </c>
      <c r="B126" s="14">
        <v>43266</v>
      </c>
      <c r="C126" s="12" t="s">
        <v>3</v>
      </c>
      <c r="D126" s="13">
        <v>2000</v>
      </c>
      <c r="E126" s="13">
        <v>0</v>
      </c>
      <c r="F126" s="13">
        <v>0</v>
      </c>
      <c r="G126" s="13">
        <v>0</v>
      </c>
      <c r="H126" s="13">
        <v>0</v>
      </c>
      <c r="AH126" s="4" t="s">
        <v>26</v>
      </c>
      <c r="AI126" s="19">
        <v>41052</v>
      </c>
      <c r="AJ126" s="3" t="s">
        <v>28</v>
      </c>
      <c r="AK126" s="3">
        <v>0</v>
      </c>
      <c r="AL126" s="3">
        <v>0</v>
      </c>
      <c r="AM126" s="3">
        <v>0</v>
      </c>
      <c r="AN126" s="3">
        <v>1100</v>
      </c>
    </row>
    <row r="127" spans="1:40" x14ac:dyDescent="0.25">
      <c r="A127" s="11" t="s">
        <v>0</v>
      </c>
      <c r="B127" s="14">
        <v>43267</v>
      </c>
      <c r="C127" s="12" t="s">
        <v>3</v>
      </c>
      <c r="D127" s="13">
        <v>0</v>
      </c>
      <c r="E127" s="13">
        <v>0</v>
      </c>
      <c r="F127" s="13">
        <v>0</v>
      </c>
      <c r="G127" s="13">
        <v>0</v>
      </c>
      <c r="H127" s="13">
        <v>0</v>
      </c>
      <c r="AH127" s="4" t="s">
        <v>26</v>
      </c>
      <c r="AI127" s="19">
        <v>41053</v>
      </c>
      <c r="AJ127" s="3" t="s">
        <v>28</v>
      </c>
      <c r="AK127" s="3">
        <v>0</v>
      </c>
      <c r="AL127" s="3">
        <v>0</v>
      </c>
      <c r="AM127" s="3">
        <v>0</v>
      </c>
      <c r="AN127" s="3">
        <v>0</v>
      </c>
    </row>
    <row r="128" spans="1:40" x14ac:dyDescent="0.25">
      <c r="A128" s="11" t="s">
        <v>0</v>
      </c>
      <c r="B128" s="14">
        <v>43268</v>
      </c>
      <c r="C128" s="12" t="s">
        <v>3</v>
      </c>
      <c r="D128" s="13">
        <v>0</v>
      </c>
      <c r="E128" s="13">
        <v>0</v>
      </c>
      <c r="F128" s="13">
        <v>0</v>
      </c>
      <c r="G128" s="13">
        <v>0</v>
      </c>
      <c r="H128" s="13">
        <v>0</v>
      </c>
      <c r="AH128" s="4" t="s">
        <v>26</v>
      </c>
      <c r="AI128" s="19">
        <v>41054</v>
      </c>
      <c r="AJ128" s="3" t="s">
        <v>28</v>
      </c>
      <c r="AK128" s="3">
        <v>0</v>
      </c>
      <c r="AL128" s="3">
        <v>0</v>
      </c>
      <c r="AM128" s="3">
        <v>0</v>
      </c>
      <c r="AN128" s="3">
        <v>1100</v>
      </c>
    </row>
    <row r="129" spans="1:40" x14ac:dyDescent="0.25">
      <c r="A129" s="11" t="s">
        <v>0</v>
      </c>
      <c r="B129" s="14">
        <v>43269</v>
      </c>
      <c r="C129" s="12" t="s">
        <v>3</v>
      </c>
      <c r="D129" s="13">
        <v>0</v>
      </c>
      <c r="E129" s="13">
        <v>0</v>
      </c>
      <c r="F129" s="13">
        <v>0</v>
      </c>
      <c r="G129" s="13">
        <v>2000</v>
      </c>
      <c r="H129" s="13">
        <v>0</v>
      </c>
      <c r="AH129" s="4" t="s">
        <v>26</v>
      </c>
      <c r="AI129" s="19">
        <v>41055</v>
      </c>
      <c r="AJ129" s="3" t="s">
        <v>28</v>
      </c>
      <c r="AK129" s="3">
        <v>0</v>
      </c>
      <c r="AL129" s="3">
        <v>0</v>
      </c>
      <c r="AM129" s="3">
        <v>0</v>
      </c>
      <c r="AN129" s="3">
        <v>0</v>
      </c>
    </row>
    <row r="130" spans="1:40" x14ac:dyDescent="0.25">
      <c r="A130" s="11" t="s">
        <v>0</v>
      </c>
      <c r="B130" s="14">
        <v>43270</v>
      </c>
      <c r="C130" s="12" t="s">
        <v>3</v>
      </c>
      <c r="D130" s="13">
        <v>0</v>
      </c>
      <c r="E130" s="13">
        <v>0</v>
      </c>
      <c r="F130" s="13">
        <v>0</v>
      </c>
      <c r="G130" s="13">
        <v>1500</v>
      </c>
      <c r="H130" s="13">
        <v>0</v>
      </c>
      <c r="AH130" s="4" t="s">
        <v>26</v>
      </c>
      <c r="AI130" s="19">
        <v>41056</v>
      </c>
      <c r="AJ130" s="3" t="s">
        <v>28</v>
      </c>
      <c r="AK130" s="3">
        <v>0</v>
      </c>
      <c r="AL130" s="3">
        <v>0</v>
      </c>
      <c r="AM130" s="3">
        <v>0</v>
      </c>
      <c r="AN130" s="3">
        <v>0</v>
      </c>
    </row>
    <row r="131" spans="1:40" x14ac:dyDescent="0.25">
      <c r="A131" s="11" t="s">
        <v>0</v>
      </c>
      <c r="B131" s="14">
        <v>43271</v>
      </c>
      <c r="C131" s="12" t="s">
        <v>3</v>
      </c>
      <c r="D131" s="13">
        <v>0</v>
      </c>
      <c r="E131" s="13">
        <v>0</v>
      </c>
      <c r="F131" s="13">
        <v>0</v>
      </c>
      <c r="G131" s="13">
        <v>0</v>
      </c>
      <c r="H131" s="13">
        <v>0</v>
      </c>
      <c r="AH131" s="4" t="s">
        <v>26</v>
      </c>
      <c r="AI131" s="19">
        <v>41057</v>
      </c>
      <c r="AJ131" s="3" t="s">
        <v>28</v>
      </c>
      <c r="AK131" s="3">
        <v>0</v>
      </c>
      <c r="AL131" s="3">
        <v>0</v>
      </c>
      <c r="AM131" s="3">
        <v>0</v>
      </c>
      <c r="AN131" s="3">
        <v>0</v>
      </c>
    </row>
    <row r="132" spans="1:40" x14ac:dyDescent="0.25">
      <c r="A132" s="11" t="s">
        <v>0</v>
      </c>
      <c r="B132" s="14">
        <v>43272</v>
      </c>
      <c r="C132" s="14" t="s">
        <v>4</v>
      </c>
      <c r="D132" s="13">
        <v>0</v>
      </c>
      <c r="E132" s="13">
        <v>0</v>
      </c>
      <c r="F132" s="13">
        <v>0</v>
      </c>
      <c r="G132" s="13">
        <v>0</v>
      </c>
      <c r="H132" s="13">
        <v>750</v>
      </c>
      <c r="AH132" s="4" t="s">
        <v>26</v>
      </c>
      <c r="AI132" s="19">
        <v>41058</v>
      </c>
      <c r="AJ132" s="3" t="s">
        <v>28</v>
      </c>
      <c r="AK132" s="3">
        <v>0</v>
      </c>
      <c r="AL132" s="3">
        <v>0</v>
      </c>
      <c r="AM132" s="3">
        <v>0</v>
      </c>
      <c r="AN132" s="3">
        <v>1200</v>
      </c>
    </row>
    <row r="133" spans="1:40" x14ac:dyDescent="0.25">
      <c r="A133" s="11" t="s">
        <v>0</v>
      </c>
      <c r="B133" s="14">
        <v>43273</v>
      </c>
      <c r="C133" s="14" t="s">
        <v>4</v>
      </c>
      <c r="D133" s="13">
        <v>0</v>
      </c>
      <c r="E133" s="13">
        <v>0</v>
      </c>
      <c r="F133" s="13">
        <v>0</v>
      </c>
      <c r="G133" s="13">
        <v>0</v>
      </c>
      <c r="H133" s="13">
        <v>750</v>
      </c>
      <c r="AH133" s="4" t="s">
        <v>26</v>
      </c>
      <c r="AI133" s="19">
        <v>41059</v>
      </c>
      <c r="AJ133" s="3" t="s">
        <v>28</v>
      </c>
      <c r="AK133" s="3">
        <v>0</v>
      </c>
      <c r="AL133" s="3">
        <v>0</v>
      </c>
      <c r="AM133" s="3">
        <v>0</v>
      </c>
      <c r="AN133" s="3">
        <v>600</v>
      </c>
    </row>
    <row r="134" spans="1:40" x14ac:dyDescent="0.25">
      <c r="A134" s="11" t="s">
        <v>0</v>
      </c>
      <c r="B134" s="14">
        <v>43274</v>
      </c>
      <c r="C134" s="14" t="s">
        <v>4</v>
      </c>
      <c r="D134" s="13">
        <v>0</v>
      </c>
      <c r="E134" s="13">
        <v>0</v>
      </c>
      <c r="F134" s="13">
        <v>0</v>
      </c>
      <c r="G134" s="13">
        <v>0</v>
      </c>
      <c r="H134" s="13">
        <v>0</v>
      </c>
      <c r="AH134" s="4" t="s">
        <v>26</v>
      </c>
      <c r="AI134" s="19">
        <v>41060</v>
      </c>
      <c r="AJ134" s="3" t="s">
        <v>28</v>
      </c>
      <c r="AK134" s="3">
        <v>0</v>
      </c>
      <c r="AL134" s="3">
        <v>0</v>
      </c>
      <c r="AM134" s="3">
        <v>0</v>
      </c>
      <c r="AN134" s="3">
        <v>0</v>
      </c>
    </row>
    <row r="135" spans="1:40" x14ac:dyDescent="0.25">
      <c r="A135" s="11" t="s">
        <v>0</v>
      </c>
      <c r="B135" s="14">
        <v>43275</v>
      </c>
      <c r="C135" s="14" t="s">
        <v>4</v>
      </c>
      <c r="D135" s="13">
        <v>0</v>
      </c>
      <c r="E135" s="13">
        <v>0</v>
      </c>
      <c r="F135" s="13">
        <v>0</v>
      </c>
      <c r="G135" s="13">
        <v>0</v>
      </c>
      <c r="H135" s="13">
        <v>0</v>
      </c>
      <c r="AH135" s="4" t="s">
        <v>26</v>
      </c>
      <c r="AI135" s="19">
        <v>41061</v>
      </c>
      <c r="AJ135" s="3" t="s">
        <v>28</v>
      </c>
      <c r="AK135" s="3">
        <v>0</v>
      </c>
      <c r="AL135" s="3">
        <v>0</v>
      </c>
      <c r="AM135" s="3">
        <v>0</v>
      </c>
      <c r="AN135" s="3">
        <v>0</v>
      </c>
    </row>
    <row r="136" spans="1:40" x14ac:dyDescent="0.25">
      <c r="A136" s="11" t="s">
        <v>0</v>
      </c>
      <c r="B136" s="14">
        <v>43276</v>
      </c>
      <c r="C136" s="14" t="s">
        <v>4</v>
      </c>
      <c r="D136" s="13">
        <v>0</v>
      </c>
      <c r="E136" s="13">
        <v>0</v>
      </c>
      <c r="F136" s="13">
        <v>0</v>
      </c>
      <c r="G136" s="13">
        <v>0</v>
      </c>
      <c r="H136" s="13">
        <v>1500</v>
      </c>
      <c r="AH136" s="4" t="s">
        <v>26</v>
      </c>
      <c r="AI136" s="19">
        <v>41062</v>
      </c>
      <c r="AJ136" s="3" t="s">
        <v>28</v>
      </c>
      <c r="AK136" s="3">
        <v>0</v>
      </c>
      <c r="AL136" s="3">
        <v>0</v>
      </c>
      <c r="AM136" s="3">
        <v>0</v>
      </c>
      <c r="AN136" s="3">
        <v>0</v>
      </c>
    </row>
    <row r="137" spans="1:40" x14ac:dyDescent="0.25">
      <c r="A137" s="11" t="s">
        <v>0</v>
      </c>
      <c r="B137" s="14">
        <v>43277</v>
      </c>
      <c r="C137" s="14" t="s">
        <v>4</v>
      </c>
      <c r="D137" s="13">
        <v>0</v>
      </c>
      <c r="E137" s="13">
        <v>0</v>
      </c>
      <c r="F137" s="13">
        <v>0</v>
      </c>
      <c r="G137" s="13">
        <v>0</v>
      </c>
      <c r="H137" s="13">
        <v>1500</v>
      </c>
      <c r="AH137" s="4" t="s">
        <v>26</v>
      </c>
      <c r="AI137" s="19">
        <v>41063</v>
      </c>
      <c r="AJ137" s="3" t="s">
        <v>28</v>
      </c>
      <c r="AK137" s="3">
        <v>0</v>
      </c>
      <c r="AL137" s="3">
        <v>0</v>
      </c>
      <c r="AM137" s="3">
        <v>0</v>
      </c>
      <c r="AN137" s="3">
        <v>0</v>
      </c>
    </row>
    <row r="138" spans="1:40" x14ac:dyDescent="0.25">
      <c r="A138" s="11" t="s">
        <v>0</v>
      </c>
      <c r="B138" s="14">
        <v>43278</v>
      </c>
      <c r="C138" s="14" t="s">
        <v>4</v>
      </c>
      <c r="D138" s="13">
        <v>0</v>
      </c>
      <c r="E138" s="13">
        <v>0</v>
      </c>
      <c r="F138" s="13">
        <v>0</v>
      </c>
      <c r="G138" s="13">
        <v>0</v>
      </c>
      <c r="H138" s="13">
        <v>0</v>
      </c>
      <c r="AH138" s="4" t="s">
        <v>26</v>
      </c>
      <c r="AI138" s="19">
        <v>41064</v>
      </c>
      <c r="AJ138" s="3" t="s">
        <v>28</v>
      </c>
      <c r="AK138" s="3">
        <v>0</v>
      </c>
      <c r="AL138" s="3">
        <v>0</v>
      </c>
      <c r="AM138" s="3">
        <v>0</v>
      </c>
      <c r="AN138" s="3">
        <v>1100</v>
      </c>
    </row>
    <row r="139" spans="1:40" x14ac:dyDescent="0.25">
      <c r="A139" s="11" t="s">
        <v>0</v>
      </c>
      <c r="B139" s="14">
        <v>43279</v>
      </c>
      <c r="C139" s="14" t="s">
        <v>4</v>
      </c>
      <c r="D139" s="13">
        <v>0</v>
      </c>
      <c r="E139" s="13">
        <v>0</v>
      </c>
      <c r="F139" s="13">
        <v>0</v>
      </c>
      <c r="G139" s="13">
        <v>0</v>
      </c>
      <c r="H139" s="13">
        <v>0</v>
      </c>
      <c r="AH139" s="4" t="s">
        <v>26</v>
      </c>
      <c r="AI139" s="19">
        <v>41065</v>
      </c>
      <c r="AJ139" s="3" t="s">
        <v>28</v>
      </c>
      <c r="AK139" s="3">
        <v>0</v>
      </c>
      <c r="AL139" s="3">
        <v>0</v>
      </c>
      <c r="AM139" s="3">
        <v>0</v>
      </c>
      <c r="AN139" s="3">
        <v>0</v>
      </c>
    </row>
    <row r="140" spans="1:40" x14ac:dyDescent="0.25">
      <c r="A140" s="11" t="s">
        <v>0</v>
      </c>
      <c r="B140" s="14">
        <v>43280</v>
      </c>
      <c r="C140" s="14" t="s">
        <v>4</v>
      </c>
      <c r="D140" s="13">
        <v>0</v>
      </c>
      <c r="E140" s="13">
        <v>0</v>
      </c>
      <c r="F140" s="13">
        <v>0</v>
      </c>
      <c r="G140" s="13">
        <v>0</v>
      </c>
      <c r="H140" s="13">
        <v>800</v>
      </c>
      <c r="AH140" s="4" t="s">
        <v>26</v>
      </c>
      <c r="AI140" s="19">
        <v>41066</v>
      </c>
      <c r="AJ140" s="3" t="s">
        <v>28</v>
      </c>
      <c r="AK140" s="3">
        <v>0</v>
      </c>
      <c r="AL140" s="3">
        <v>0</v>
      </c>
      <c r="AM140" s="3">
        <v>0</v>
      </c>
      <c r="AN140" s="3">
        <v>1100</v>
      </c>
    </row>
    <row r="141" spans="1:40" x14ac:dyDescent="0.25">
      <c r="A141" s="11" t="s">
        <v>0</v>
      </c>
      <c r="B141" s="14">
        <v>43281</v>
      </c>
      <c r="C141" s="14" t="s">
        <v>4</v>
      </c>
      <c r="D141" s="13">
        <v>0</v>
      </c>
      <c r="E141" s="13">
        <v>0</v>
      </c>
      <c r="F141" s="13">
        <v>0</v>
      </c>
      <c r="G141" s="13">
        <v>0</v>
      </c>
      <c r="H141" s="13">
        <v>0</v>
      </c>
      <c r="AH141" s="4" t="s">
        <v>26</v>
      </c>
      <c r="AI141" s="19">
        <v>41067</v>
      </c>
      <c r="AJ141" s="3" t="s">
        <v>28</v>
      </c>
      <c r="AK141" s="3">
        <v>0</v>
      </c>
      <c r="AL141" s="3">
        <v>0</v>
      </c>
      <c r="AM141" s="3">
        <v>0</v>
      </c>
      <c r="AN141" s="3">
        <v>0</v>
      </c>
    </row>
    <row r="142" spans="1:40" x14ac:dyDescent="0.25">
      <c r="A142" s="11" t="s">
        <v>0</v>
      </c>
      <c r="B142" s="14">
        <v>43282</v>
      </c>
      <c r="C142" s="14" t="s">
        <v>4</v>
      </c>
      <c r="D142" s="13">
        <v>0</v>
      </c>
      <c r="E142" s="13">
        <v>0</v>
      </c>
      <c r="F142" s="13">
        <v>0</v>
      </c>
      <c r="G142" s="13">
        <v>0</v>
      </c>
      <c r="H142" s="13">
        <v>0</v>
      </c>
      <c r="AH142" s="4" t="s">
        <v>26</v>
      </c>
      <c r="AI142" s="19">
        <v>41068</v>
      </c>
      <c r="AJ142" s="3" t="s">
        <v>28</v>
      </c>
      <c r="AK142" s="3">
        <v>0</v>
      </c>
      <c r="AL142" s="3">
        <v>0</v>
      </c>
      <c r="AM142" s="3">
        <v>0</v>
      </c>
      <c r="AN142" s="3">
        <v>0</v>
      </c>
    </row>
    <row r="143" spans="1:40" x14ac:dyDescent="0.25">
      <c r="A143" s="11" t="s">
        <v>0</v>
      </c>
      <c r="B143" s="14">
        <v>43283</v>
      </c>
      <c r="C143" s="14" t="s">
        <v>4</v>
      </c>
      <c r="D143" s="13">
        <v>0</v>
      </c>
      <c r="E143" s="13">
        <v>0</v>
      </c>
      <c r="F143" s="13">
        <v>0</v>
      </c>
      <c r="G143" s="13">
        <v>0</v>
      </c>
      <c r="H143" s="13">
        <v>1000</v>
      </c>
      <c r="AH143" s="4" t="s">
        <v>26</v>
      </c>
      <c r="AI143" s="19">
        <v>41069</v>
      </c>
      <c r="AJ143" s="3" t="s">
        <v>28</v>
      </c>
      <c r="AK143" s="3">
        <v>0</v>
      </c>
      <c r="AL143" s="3">
        <v>0</v>
      </c>
      <c r="AM143" s="3">
        <v>0</v>
      </c>
      <c r="AN143" s="3">
        <v>0</v>
      </c>
    </row>
    <row r="144" spans="1:40" x14ac:dyDescent="0.25">
      <c r="A144" s="11" t="s">
        <v>0</v>
      </c>
      <c r="B144" s="14">
        <v>43284</v>
      </c>
      <c r="C144" s="14" t="s">
        <v>4</v>
      </c>
      <c r="D144" s="13">
        <v>0</v>
      </c>
      <c r="E144" s="13">
        <v>0</v>
      </c>
      <c r="F144" s="13">
        <v>0</v>
      </c>
      <c r="G144" s="13">
        <v>0</v>
      </c>
      <c r="H144" s="13">
        <v>800</v>
      </c>
      <c r="AH144" s="4" t="s">
        <v>26</v>
      </c>
      <c r="AI144" s="19">
        <v>41070</v>
      </c>
      <c r="AJ144" s="3" t="s">
        <v>28</v>
      </c>
      <c r="AK144" s="3">
        <v>0</v>
      </c>
      <c r="AL144" s="3">
        <v>0</v>
      </c>
      <c r="AM144" s="3">
        <v>0</v>
      </c>
      <c r="AN144" s="3">
        <v>0</v>
      </c>
    </row>
    <row r="145" spans="1:40" x14ac:dyDescent="0.25">
      <c r="A145" s="11" t="s">
        <v>0</v>
      </c>
      <c r="B145" s="14">
        <v>43285</v>
      </c>
      <c r="C145" s="14" t="s">
        <v>4</v>
      </c>
      <c r="D145" s="13">
        <v>0</v>
      </c>
      <c r="E145" s="13">
        <v>0</v>
      </c>
      <c r="F145" s="13">
        <v>0</v>
      </c>
      <c r="G145" s="13">
        <v>0</v>
      </c>
      <c r="H145" s="13">
        <v>0</v>
      </c>
      <c r="AH145" s="4" t="s">
        <v>26</v>
      </c>
      <c r="AI145" s="19">
        <v>41071</v>
      </c>
      <c r="AJ145" s="3" t="s">
        <v>28</v>
      </c>
      <c r="AK145" s="3">
        <v>0</v>
      </c>
      <c r="AL145" s="3">
        <v>0</v>
      </c>
      <c r="AM145" s="3">
        <v>0</v>
      </c>
      <c r="AN145" s="3">
        <v>1200</v>
      </c>
    </row>
    <row r="146" spans="1:40" x14ac:dyDescent="0.25">
      <c r="A146" s="11" t="s">
        <v>0</v>
      </c>
      <c r="B146" s="14">
        <v>43286</v>
      </c>
      <c r="C146" s="14" t="s">
        <v>4</v>
      </c>
      <c r="D146" s="13">
        <v>0</v>
      </c>
      <c r="E146" s="13">
        <v>0</v>
      </c>
      <c r="F146" s="13">
        <v>0</v>
      </c>
      <c r="G146" s="13">
        <v>0</v>
      </c>
      <c r="H146" s="13">
        <v>800</v>
      </c>
      <c r="AH146" s="4" t="s">
        <v>26</v>
      </c>
      <c r="AI146" s="19">
        <v>41072</v>
      </c>
      <c r="AJ146" s="3" t="s">
        <v>28</v>
      </c>
      <c r="AK146" s="3">
        <v>0</v>
      </c>
      <c r="AL146" s="3">
        <v>0</v>
      </c>
      <c r="AM146" s="3">
        <v>0</v>
      </c>
      <c r="AN146" s="3">
        <v>0</v>
      </c>
    </row>
    <row r="147" spans="1:40" x14ac:dyDescent="0.25">
      <c r="A147" s="11" t="s">
        <v>0</v>
      </c>
      <c r="B147" s="14">
        <v>43287</v>
      </c>
      <c r="C147" s="14" t="s">
        <v>4</v>
      </c>
      <c r="D147" s="13">
        <v>0</v>
      </c>
      <c r="E147" s="13">
        <v>0</v>
      </c>
      <c r="F147" s="13">
        <v>0</v>
      </c>
      <c r="G147" s="13">
        <v>0</v>
      </c>
      <c r="H147" s="13">
        <v>1000</v>
      </c>
      <c r="AH147" s="4" t="s">
        <v>26</v>
      </c>
      <c r="AI147" s="19">
        <v>41073</v>
      </c>
      <c r="AJ147" s="3" t="s">
        <v>28</v>
      </c>
      <c r="AK147" s="3">
        <v>0</v>
      </c>
      <c r="AL147" s="3">
        <v>1200</v>
      </c>
      <c r="AM147" s="3">
        <v>0</v>
      </c>
      <c r="AN147" s="3">
        <v>0</v>
      </c>
    </row>
    <row r="148" spans="1:40" x14ac:dyDescent="0.25">
      <c r="A148" s="11" t="s">
        <v>0</v>
      </c>
      <c r="B148" s="14">
        <v>43288</v>
      </c>
      <c r="C148" s="14" t="s">
        <v>4</v>
      </c>
      <c r="D148" s="13">
        <v>0</v>
      </c>
      <c r="E148" s="13">
        <v>0</v>
      </c>
      <c r="F148" s="13">
        <v>0</v>
      </c>
      <c r="G148" s="13">
        <v>0</v>
      </c>
      <c r="H148" s="13">
        <v>0</v>
      </c>
      <c r="AH148" s="4" t="s">
        <v>26</v>
      </c>
      <c r="AI148" s="19">
        <v>41074</v>
      </c>
      <c r="AJ148" s="3" t="s">
        <v>28</v>
      </c>
      <c r="AK148" s="3">
        <v>0</v>
      </c>
      <c r="AL148" s="3">
        <v>0</v>
      </c>
      <c r="AM148" s="3">
        <v>0</v>
      </c>
      <c r="AN148" s="3">
        <v>0</v>
      </c>
    </row>
    <row r="149" spans="1:40" x14ac:dyDescent="0.25">
      <c r="A149" s="11" t="s">
        <v>0</v>
      </c>
      <c r="B149" s="14">
        <v>43289</v>
      </c>
      <c r="C149" s="14" t="s">
        <v>4</v>
      </c>
      <c r="D149" s="13">
        <v>0</v>
      </c>
      <c r="E149" s="13">
        <v>0</v>
      </c>
      <c r="F149" s="13">
        <v>0</v>
      </c>
      <c r="G149" s="13">
        <v>0</v>
      </c>
      <c r="H149" s="13">
        <v>0</v>
      </c>
      <c r="AH149" s="4" t="s">
        <v>26</v>
      </c>
      <c r="AI149" s="19">
        <v>41075</v>
      </c>
      <c r="AJ149" s="3" t="s">
        <v>28</v>
      </c>
      <c r="AK149" s="3">
        <v>0</v>
      </c>
      <c r="AL149" s="3">
        <v>1150</v>
      </c>
      <c r="AM149" s="3">
        <v>0</v>
      </c>
      <c r="AN149" s="3">
        <v>0</v>
      </c>
    </row>
    <row r="150" spans="1:40" x14ac:dyDescent="0.25">
      <c r="A150" s="11" t="s">
        <v>0</v>
      </c>
      <c r="B150" s="14">
        <v>43290</v>
      </c>
      <c r="C150" s="14" t="s">
        <v>4</v>
      </c>
      <c r="D150" s="13">
        <v>0</v>
      </c>
      <c r="E150" s="13">
        <v>0</v>
      </c>
      <c r="F150" s="13">
        <v>0</v>
      </c>
      <c r="G150" s="13">
        <v>0</v>
      </c>
      <c r="H150" s="13">
        <v>800</v>
      </c>
      <c r="AH150" s="4" t="s">
        <v>26</v>
      </c>
      <c r="AI150" s="19">
        <v>41076</v>
      </c>
      <c r="AJ150" s="3" t="s">
        <v>28</v>
      </c>
      <c r="AK150" s="3">
        <v>0</v>
      </c>
      <c r="AL150" s="3">
        <v>0</v>
      </c>
      <c r="AM150" s="3">
        <v>0</v>
      </c>
      <c r="AN150" s="3">
        <v>0</v>
      </c>
    </row>
    <row r="151" spans="1:40" x14ac:dyDescent="0.25">
      <c r="A151" s="11" t="s">
        <v>0</v>
      </c>
      <c r="B151" s="14">
        <v>43291</v>
      </c>
      <c r="C151" s="14" t="s">
        <v>4</v>
      </c>
      <c r="D151" s="13">
        <v>0</v>
      </c>
      <c r="E151" s="13">
        <v>0</v>
      </c>
      <c r="F151" s="13">
        <v>0</v>
      </c>
      <c r="G151" s="13">
        <v>0</v>
      </c>
      <c r="H151" s="13">
        <v>800</v>
      </c>
      <c r="AH151" s="4" t="s">
        <v>26</v>
      </c>
      <c r="AI151" s="19">
        <v>41077</v>
      </c>
      <c r="AJ151" s="3" t="s">
        <v>28</v>
      </c>
      <c r="AK151" s="3">
        <v>0</v>
      </c>
      <c r="AL151" s="3">
        <v>0</v>
      </c>
      <c r="AM151" s="3">
        <v>0</v>
      </c>
      <c r="AN151" s="3">
        <v>0</v>
      </c>
    </row>
    <row r="152" spans="1:40" x14ac:dyDescent="0.25">
      <c r="A152" s="11" t="s">
        <v>0</v>
      </c>
      <c r="B152" s="14">
        <v>43292</v>
      </c>
      <c r="C152" s="14" t="s">
        <v>4</v>
      </c>
      <c r="D152" s="13">
        <v>0</v>
      </c>
      <c r="E152" s="13">
        <v>0</v>
      </c>
      <c r="F152" s="13">
        <v>0</v>
      </c>
      <c r="G152" s="13">
        <v>0</v>
      </c>
      <c r="H152" s="13">
        <v>1100</v>
      </c>
      <c r="AH152" s="4" t="s">
        <v>26</v>
      </c>
      <c r="AI152" s="19">
        <v>41078</v>
      </c>
      <c r="AJ152" s="3" t="s">
        <v>28</v>
      </c>
      <c r="AK152" s="3">
        <v>0</v>
      </c>
      <c r="AL152" s="3">
        <v>1260</v>
      </c>
      <c r="AM152" s="3">
        <v>0</v>
      </c>
      <c r="AN152" s="3">
        <v>0</v>
      </c>
    </row>
    <row r="153" spans="1:40" x14ac:dyDescent="0.25">
      <c r="A153" s="11" t="s">
        <v>0</v>
      </c>
      <c r="B153" s="14">
        <v>43293</v>
      </c>
      <c r="C153" s="14" t="s">
        <v>4</v>
      </c>
      <c r="D153" s="13">
        <v>0</v>
      </c>
      <c r="E153" s="13">
        <v>0</v>
      </c>
      <c r="F153" s="13">
        <v>0</v>
      </c>
      <c r="G153" s="13">
        <v>0</v>
      </c>
      <c r="H153" s="13">
        <v>0</v>
      </c>
      <c r="AH153" s="4" t="s">
        <v>26</v>
      </c>
      <c r="AI153" s="19">
        <v>41079</v>
      </c>
      <c r="AJ153" s="3" t="s">
        <v>28</v>
      </c>
      <c r="AK153" s="3">
        <v>0</v>
      </c>
      <c r="AL153" s="3">
        <v>0</v>
      </c>
      <c r="AM153" s="3">
        <v>0</v>
      </c>
      <c r="AN153" s="3">
        <v>0</v>
      </c>
    </row>
    <row r="154" spans="1:40" x14ac:dyDescent="0.25">
      <c r="A154" s="11" t="s">
        <v>0</v>
      </c>
      <c r="B154" s="14">
        <v>43294</v>
      </c>
      <c r="C154" s="14" t="s">
        <v>4</v>
      </c>
      <c r="D154" s="13">
        <v>0</v>
      </c>
      <c r="E154" s="13">
        <v>0</v>
      </c>
      <c r="F154" s="13">
        <v>0</v>
      </c>
      <c r="G154" s="13">
        <v>0</v>
      </c>
      <c r="H154" s="13">
        <v>815</v>
      </c>
      <c r="AH154" s="4" t="s">
        <v>26</v>
      </c>
      <c r="AI154" s="19">
        <v>41080</v>
      </c>
      <c r="AJ154" s="3" t="s">
        <v>28</v>
      </c>
      <c r="AK154" s="3">
        <v>0</v>
      </c>
      <c r="AL154" s="3">
        <v>1200</v>
      </c>
      <c r="AM154" s="3">
        <v>0</v>
      </c>
      <c r="AN154" s="3">
        <v>0</v>
      </c>
    </row>
    <row r="155" spans="1:40" x14ac:dyDescent="0.25">
      <c r="A155" s="11" t="s">
        <v>0</v>
      </c>
      <c r="B155" s="14">
        <v>43295</v>
      </c>
      <c r="C155" s="14" t="s">
        <v>4</v>
      </c>
      <c r="D155" s="13">
        <v>0</v>
      </c>
      <c r="E155" s="13">
        <v>0</v>
      </c>
      <c r="F155" s="13">
        <v>0</v>
      </c>
      <c r="G155" s="13">
        <v>0</v>
      </c>
      <c r="H155" s="13">
        <v>0</v>
      </c>
      <c r="AH155" s="4" t="s">
        <v>26</v>
      </c>
      <c r="AI155" s="19">
        <v>41081</v>
      </c>
      <c r="AJ155" s="3" t="s">
        <v>28</v>
      </c>
      <c r="AK155" s="3">
        <v>0</v>
      </c>
      <c r="AL155" s="3">
        <v>0</v>
      </c>
      <c r="AM155" s="3">
        <v>0</v>
      </c>
      <c r="AN155" s="3">
        <v>0</v>
      </c>
    </row>
    <row r="156" spans="1:40" x14ac:dyDescent="0.25">
      <c r="A156" s="11" t="s">
        <v>0</v>
      </c>
      <c r="B156" s="14">
        <v>43296</v>
      </c>
      <c r="C156" s="14" t="s">
        <v>4</v>
      </c>
      <c r="D156" s="13">
        <v>0</v>
      </c>
      <c r="E156" s="13">
        <v>0</v>
      </c>
      <c r="F156" s="13">
        <v>0</v>
      </c>
      <c r="G156" s="13">
        <v>0</v>
      </c>
      <c r="H156" s="13">
        <v>0</v>
      </c>
      <c r="AH156" s="4" t="s">
        <v>26</v>
      </c>
      <c r="AI156" s="19">
        <v>41082</v>
      </c>
      <c r="AJ156" s="3" t="s">
        <v>28</v>
      </c>
      <c r="AK156" s="3">
        <v>0</v>
      </c>
      <c r="AL156" s="3">
        <v>1200</v>
      </c>
      <c r="AM156" s="3">
        <v>0</v>
      </c>
      <c r="AN156" s="3">
        <v>0</v>
      </c>
    </row>
    <row r="157" spans="1:40" x14ac:dyDescent="0.25">
      <c r="A157" s="11" t="s">
        <v>0</v>
      </c>
      <c r="B157" s="14">
        <v>43297</v>
      </c>
      <c r="C157" s="14" t="s">
        <v>4</v>
      </c>
      <c r="D157" s="13">
        <v>0</v>
      </c>
      <c r="E157" s="13">
        <v>0</v>
      </c>
      <c r="F157" s="13">
        <v>0</v>
      </c>
      <c r="G157" s="13">
        <v>0</v>
      </c>
      <c r="H157" s="13">
        <v>1000</v>
      </c>
      <c r="AH157" s="4" t="s">
        <v>26</v>
      </c>
      <c r="AI157" s="19">
        <v>41083</v>
      </c>
      <c r="AJ157" s="3" t="s">
        <v>28</v>
      </c>
      <c r="AK157" s="3">
        <v>0</v>
      </c>
      <c r="AL157" s="3">
        <v>0</v>
      </c>
      <c r="AM157" s="3">
        <v>0</v>
      </c>
      <c r="AN157" s="3">
        <v>0</v>
      </c>
    </row>
    <row r="158" spans="1:40" x14ac:dyDescent="0.25">
      <c r="A158" s="11" t="s">
        <v>0</v>
      </c>
      <c r="B158" s="14">
        <v>43298</v>
      </c>
      <c r="C158" s="14" t="s">
        <v>4</v>
      </c>
      <c r="D158" s="13">
        <v>0</v>
      </c>
      <c r="E158" s="13">
        <v>0</v>
      </c>
      <c r="F158" s="13">
        <v>0</v>
      </c>
      <c r="G158" s="13">
        <v>0</v>
      </c>
      <c r="H158" s="13">
        <v>0</v>
      </c>
      <c r="AH158" s="4" t="s">
        <v>26</v>
      </c>
      <c r="AI158" s="19">
        <v>41084</v>
      </c>
      <c r="AJ158" s="3" t="s">
        <v>28</v>
      </c>
      <c r="AK158" s="3">
        <v>0</v>
      </c>
      <c r="AL158" s="3">
        <v>0</v>
      </c>
      <c r="AM158" s="3">
        <v>0</v>
      </c>
      <c r="AN158" s="3">
        <v>0</v>
      </c>
    </row>
    <row r="159" spans="1:40" x14ac:dyDescent="0.25">
      <c r="A159" s="11" t="s">
        <v>0</v>
      </c>
      <c r="B159" s="14">
        <v>43299</v>
      </c>
      <c r="C159" s="14" t="s">
        <v>4</v>
      </c>
      <c r="D159" s="13">
        <v>0</v>
      </c>
      <c r="E159" s="13">
        <v>0</v>
      </c>
      <c r="F159" s="13">
        <v>0</v>
      </c>
      <c r="G159" s="13">
        <v>0</v>
      </c>
      <c r="H159" s="13">
        <v>1200</v>
      </c>
      <c r="AH159" s="4" t="s">
        <v>26</v>
      </c>
      <c r="AI159" s="19">
        <v>41085</v>
      </c>
      <c r="AJ159" s="3" t="s">
        <v>28</v>
      </c>
      <c r="AK159" s="3">
        <v>0</v>
      </c>
      <c r="AL159" s="3">
        <v>1100</v>
      </c>
      <c r="AM159" s="3">
        <v>0</v>
      </c>
      <c r="AN159" s="3">
        <v>0</v>
      </c>
    </row>
    <row r="160" spans="1:40" x14ac:dyDescent="0.25">
      <c r="A160" s="11" t="s">
        <v>0</v>
      </c>
      <c r="B160" s="14">
        <v>43300</v>
      </c>
      <c r="C160" s="14" t="s">
        <v>4</v>
      </c>
      <c r="D160" s="13">
        <v>0</v>
      </c>
      <c r="E160" s="13">
        <v>0</v>
      </c>
      <c r="F160" s="13">
        <v>0</v>
      </c>
      <c r="G160" s="13">
        <v>0</v>
      </c>
      <c r="H160" s="13">
        <v>800</v>
      </c>
      <c r="AH160" s="4" t="s">
        <v>26</v>
      </c>
      <c r="AI160" s="19">
        <v>41086</v>
      </c>
      <c r="AJ160" s="3" t="s">
        <v>28</v>
      </c>
      <c r="AK160" s="3">
        <v>0</v>
      </c>
      <c r="AL160" s="3">
        <v>0</v>
      </c>
      <c r="AM160" s="3">
        <v>0</v>
      </c>
      <c r="AN160" s="3">
        <v>0</v>
      </c>
    </row>
    <row r="161" spans="1:40" x14ac:dyDescent="0.25">
      <c r="A161" s="11" t="s">
        <v>0</v>
      </c>
      <c r="B161" s="14">
        <v>43301</v>
      </c>
      <c r="C161" s="14" t="s">
        <v>4</v>
      </c>
      <c r="D161" s="13">
        <v>0</v>
      </c>
      <c r="E161" s="13">
        <v>0</v>
      </c>
      <c r="F161" s="13">
        <v>0</v>
      </c>
      <c r="G161" s="13">
        <v>0</v>
      </c>
      <c r="H161" s="13">
        <v>0</v>
      </c>
      <c r="AH161" s="4" t="s">
        <v>26</v>
      </c>
      <c r="AI161" s="19">
        <v>41087</v>
      </c>
      <c r="AJ161" s="3" t="s">
        <v>28</v>
      </c>
      <c r="AK161" s="3">
        <v>0</v>
      </c>
      <c r="AL161" s="3">
        <v>0</v>
      </c>
      <c r="AM161" s="3">
        <v>0</v>
      </c>
      <c r="AN161" s="3">
        <v>0</v>
      </c>
    </row>
    <row r="162" spans="1:40" x14ac:dyDescent="0.25">
      <c r="A162" s="11" t="s">
        <v>0</v>
      </c>
      <c r="B162" s="14">
        <v>43302</v>
      </c>
      <c r="C162" s="14" t="s">
        <v>4</v>
      </c>
      <c r="D162" s="13">
        <v>0</v>
      </c>
      <c r="E162" s="13">
        <v>0</v>
      </c>
      <c r="F162" s="13">
        <v>0</v>
      </c>
      <c r="G162" s="13">
        <v>0</v>
      </c>
      <c r="H162" s="13">
        <v>0</v>
      </c>
      <c r="AH162" s="4" t="s">
        <v>26</v>
      </c>
      <c r="AI162" s="19">
        <v>41088</v>
      </c>
      <c r="AJ162" s="3" t="s">
        <v>28</v>
      </c>
      <c r="AK162" s="3">
        <v>0</v>
      </c>
      <c r="AL162" s="3">
        <v>0</v>
      </c>
      <c r="AM162" s="3">
        <v>0</v>
      </c>
      <c r="AN162" s="3">
        <v>0</v>
      </c>
    </row>
    <row r="163" spans="1:40" x14ac:dyDescent="0.25">
      <c r="A163" s="11" t="s">
        <v>0</v>
      </c>
      <c r="B163" s="14">
        <v>43303</v>
      </c>
      <c r="C163" s="14" t="s">
        <v>4</v>
      </c>
      <c r="D163" s="13">
        <v>0</v>
      </c>
      <c r="E163" s="13">
        <v>0</v>
      </c>
      <c r="F163" s="13">
        <v>0</v>
      </c>
      <c r="G163" s="13">
        <v>0</v>
      </c>
      <c r="H163" s="13">
        <v>0</v>
      </c>
      <c r="AH163" s="4" t="s">
        <v>26</v>
      </c>
      <c r="AI163" s="19">
        <v>41089</v>
      </c>
      <c r="AJ163" s="3" t="s">
        <v>28</v>
      </c>
      <c r="AK163" s="3">
        <v>0</v>
      </c>
      <c r="AL163" s="3">
        <v>1160</v>
      </c>
      <c r="AM163" s="3">
        <v>0</v>
      </c>
      <c r="AN163" s="3">
        <v>0</v>
      </c>
    </row>
    <row r="164" spans="1:40" x14ac:dyDescent="0.25">
      <c r="A164" s="11" t="s">
        <v>0</v>
      </c>
      <c r="B164" s="14">
        <v>43304</v>
      </c>
      <c r="C164" s="14" t="s">
        <v>4</v>
      </c>
      <c r="D164" s="13">
        <v>0</v>
      </c>
      <c r="E164" s="13">
        <v>0</v>
      </c>
      <c r="F164" s="13">
        <v>0</v>
      </c>
      <c r="G164" s="13">
        <v>0</v>
      </c>
      <c r="H164" s="13">
        <v>1500</v>
      </c>
      <c r="AH164" s="4" t="s">
        <v>26</v>
      </c>
      <c r="AI164" s="19">
        <v>41090</v>
      </c>
      <c r="AJ164" s="3" t="s">
        <v>28</v>
      </c>
      <c r="AK164" s="3">
        <v>0</v>
      </c>
      <c r="AL164" s="3">
        <v>0</v>
      </c>
      <c r="AM164" s="3">
        <v>0</v>
      </c>
      <c r="AN164" s="3">
        <v>0</v>
      </c>
    </row>
    <row r="165" spans="1:40" x14ac:dyDescent="0.25">
      <c r="A165" s="11" t="s">
        <v>0</v>
      </c>
      <c r="B165" s="14">
        <v>43305</v>
      </c>
      <c r="C165" s="14" t="s">
        <v>4</v>
      </c>
      <c r="D165" s="13">
        <v>0</v>
      </c>
      <c r="E165" s="13">
        <v>0</v>
      </c>
      <c r="F165" s="13">
        <v>0</v>
      </c>
      <c r="G165" s="13">
        <v>0</v>
      </c>
      <c r="H165" s="13">
        <v>1100</v>
      </c>
      <c r="AH165" s="4" t="s">
        <v>26</v>
      </c>
      <c r="AI165" s="19">
        <v>41091</v>
      </c>
      <c r="AJ165" s="3" t="s">
        <v>28</v>
      </c>
      <c r="AK165" s="3">
        <v>0</v>
      </c>
      <c r="AL165" s="3">
        <v>0</v>
      </c>
      <c r="AM165" s="3">
        <v>0</v>
      </c>
      <c r="AN165" s="3">
        <v>0</v>
      </c>
    </row>
    <row r="166" spans="1:40" x14ac:dyDescent="0.25">
      <c r="A166" s="11" t="s">
        <v>0</v>
      </c>
      <c r="B166" s="14">
        <v>43306</v>
      </c>
      <c r="C166" s="14" t="s">
        <v>4</v>
      </c>
      <c r="D166" s="13">
        <v>0</v>
      </c>
      <c r="E166" s="13">
        <v>0</v>
      </c>
      <c r="F166" s="13">
        <v>0</v>
      </c>
      <c r="G166" s="13">
        <v>0</v>
      </c>
      <c r="H166" s="13">
        <v>0</v>
      </c>
      <c r="AH166" s="4" t="s">
        <v>26</v>
      </c>
      <c r="AI166" s="19">
        <v>41092</v>
      </c>
      <c r="AJ166" s="3" t="s">
        <v>28</v>
      </c>
      <c r="AK166" s="3">
        <v>0</v>
      </c>
      <c r="AL166" s="3">
        <v>1100</v>
      </c>
      <c r="AM166" s="3">
        <v>0</v>
      </c>
      <c r="AN166" s="3">
        <v>0</v>
      </c>
    </row>
    <row r="167" spans="1:40" x14ac:dyDescent="0.25">
      <c r="A167" s="11" t="s">
        <v>0</v>
      </c>
      <c r="B167" s="14">
        <v>43307</v>
      </c>
      <c r="C167" s="14" t="s">
        <v>4</v>
      </c>
      <c r="D167" s="13">
        <v>0</v>
      </c>
      <c r="E167" s="13">
        <v>0</v>
      </c>
      <c r="F167" s="13">
        <v>0</v>
      </c>
      <c r="G167" s="13">
        <v>0</v>
      </c>
      <c r="H167" s="13">
        <v>1000</v>
      </c>
      <c r="AH167" s="4" t="s">
        <v>26</v>
      </c>
      <c r="AI167" s="19">
        <v>41093</v>
      </c>
      <c r="AJ167" s="3" t="s">
        <v>28</v>
      </c>
      <c r="AK167" s="3">
        <v>0</v>
      </c>
      <c r="AL167" s="3">
        <v>0</v>
      </c>
      <c r="AM167" s="3">
        <v>0</v>
      </c>
      <c r="AN167" s="3">
        <v>0</v>
      </c>
    </row>
    <row r="168" spans="1:40" x14ac:dyDescent="0.25">
      <c r="A168" s="11" t="s">
        <v>0</v>
      </c>
      <c r="B168" s="14">
        <v>43308</v>
      </c>
      <c r="C168" s="14" t="s">
        <v>4</v>
      </c>
      <c r="D168" s="13">
        <v>0</v>
      </c>
      <c r="E168" s="13">
        <v>0</v>
      </c>
      <c r="F168" s="13">
        <v>0</v>
      </c>
      <c r="G168" s="13">
        <v>0</v>
      </c>
      <c r="H168" s="13">
        <v>0</v>
      </c>
      <c r="AH168" s="4" t="s">
        <v>26</v>
      </c>
      <c r="AI168" s="19">
        <v>41094</v>
      </c>
      <c r="AJ168" s="3" t="s">
        <v>28</v>
      </c>
      <c r="AK168" s="3">
        <v>0</v>
      </c>
      <c r="AL168" s="3">
        <v>0</v>
      </c>
      <c r="AM168" s="3">
        <v>0</v>
      </c>
      <c r="AN168" s="3">
        <v>0</v>
      </c>
    </row>
    <row r="169" spans="1:40" x14ac:dyDescent="0.25">
      <c r="A169" s="11" t="s">
        <v>0</v>
      </c>
      <c r="B169" s="14">
        <v>43309</v>
      </c>
      <c r="C169" s="14" t="s">
        <v>4</v>
      </c>
      <c r="D169" s="13">
        <v>0</v>
      </c>
      <c r="E169" s="13">
        <v>0</v>
      </c>
      <c r="F169" s="13">
        <v>0</v>
      </c>
      <c r="G169" s="13">
        <v>0</v>
      </c>
      <c r="H169" s="13">
        <v>0</v>
      </c>
      <c r="AH169" s="4" t="s">
        <v>26</v>
      </c>
      <c r="AI169" s="19">
        <v>41095</v>
      </c>
      <c r="AJ169" s="3" t="s">
        <v>28</v>
      </c>
      <c r="AK169" s="3">
        <v>0</v>
      </c>
      <c r="AL169" s="3">
        <v>1160</v>
      </c>
      <c r="AM169" s="3">
        <v>0</v>
      </c>
      <c r="AN169" s="3">
        <v>0</v>
      </c>
    </row>
    <row r="170" spans="1:40" x14ac:dyDescent="0.25">
      <c r="A170" s="11" t="s">
        <v>0</v>
      </c>
      <c r="B170" s="14">
        <v>43310</v>
      </c>
      <c r="C170" s="14" t="s">
        <v>4</v>
      </c>
      <c r="D170" s="13">
        <v>0</v>
      </c>
      <c r="E170" s="13">
        <v>0</v>
      </c>
      <c r="F170" s="13">
        <v>0</v>
      </c>
      <c r="G170" s="13">
        <v>0</v>
      </c>
      <c r="H170" s="13">
        <v>0</v>
      </c>
      <c r="AH170" s="4" t="s">
        <v>26</v>
      </c>
      <c r="AI170" s="19">
        <v>41096</v>
      </c>
      <c r="AJ170" s="3" t="s">
        <v>28</v>
      </c>
      <c r="AK170" s="3">
        <v>0</v>
      </c>
      <c r="AL170" s="3">
        <v>0</v>
      </c>
      <c r="AM170" s="3">
        <v>0</v>
      </c>
      <c r="AN170" s="3">
        <v>0</v>
      </c>
    </row>
    <row r="171" spans="1:40" x14ac:dyDescent="0.25">
      <c r="A171" s="11" t="s">
        <v>0</v>
      </c>
      <c r="B171" s="14">
        <v>43311</v>
      </c>
      <c r="C171" s="14" t="s">
        <v>4</v>
      </c>
      <c r="D171" s="13">
        <v>0</v>
      </c>
      <c r="E171" s="13">
        <v>0</v>
      </c>
      <c r="F171" s="13">
        <v>0</v>
      </c>
      <c r="G171" s="13">
        <v>0</v>
      </c>
      <c r="H171" s="13">
        <v>1500</v>
      </c>
      <c r="AH171" s="4" t="s">
        <v>26</v>
      </c>
      <c r="AI171" s="19">
        <v>41097</v>
      </c>
      <c r="AJ171" s="3" t="s">
        <v>28</v>
      </c>
      <c r="AK171" s="3">
        <v>0</v>
      </c>
      <c r="AL171" s="3">
        <v>0</v>
      </c>
      <c r="AM171" s="3">
        <v>0</v>
      </c>
      <c r="AN171" s="3">
        <v>0</v>
      </c>
    </row>
    <row r="172" spans="1:40" x14ac:dyDescent="0.25">
      <c r="A172" s="11" t="s">
        <v>0</v>
      </c>
      <c r="B172" s="14">
        <v>43312</v>
      </c>
      <c r="C172" s="14" t="s">
        <v>4</v>
      </c>
      <c r="D172" s="13">
        <v>0</v>
      </c>
      <c r="E172" s="13">
        <v>0</v>
      </c>
      <c r="F172" s="13">
        <v>0</v>
      </c>
      <c r="G172" s="13">
        <v>0</v>
      </c>
      <c r="H172" s="13">
        <v>0</v>
      </c>
      <c r="AH172" s="4" t="s">
        <v>26</v>
      </c>
      <c r="AI172" s="19">
        <v>41098</v>
      </c>
      <c r="AJ172" s="3" t="s">
        <v>28</v>
      </c>
      <c r="AK172" s="3">
        <v>0</v>
      </c>
      <c r="AL172" s="3">
        <v>0</v>
      </c>
      <c r="AM172" s="3">
        <v>0</v>
      </c>
      <c r="AN172" s="3">
        <v>0</v>
      </c>
    </row>
    <row r="173" spans="1:40" x14ac:dyDescent="0.25">
      <c r="A173" s="11" t="s">
        <v>0</v>
      </c>
      <c r="B173" s="14">
        <v>43313</v>
      </c>
      <c r="C173" s="14" t="s">
        <v>4</v>
      </c>
      <c r="D173" s="13">
        <v>0</v>
      </c>
      <c r="E173" s="13">
        <v>0</v>
      </c>
      <c r="F173" s="13">
        <v>0</v>
      </c>
      <c r="G173" s="13">
        <v>0</v>
      </c>
      <c r="H173" s="13">
        <v>0</v>
      </c>
      <c r="AH173" s="4" t="s">
        <v>26</v>
      </c>
      <c r="AI173" s="19">
        <v>41099</v>
      </c>
      <c r="AJ173" s="3" t="s">
        <v>28</v>
      </c>
      <c r="AK173" s="3">
        <v>0</v>
      </c>
      <c r="AL173" s="3">
        <v>1126</v>
      </c>
      <c r="AM173" s="3">
        <v>0</v>
      </c>
      <c r="AN173" s="3">
        <v>0</v>
      </c>
    </row>
    <row r="174" spans="1:40" x14ac:dyDescent="0.25">
      <c r="A174" s="11" t="s">
        <v>0</v>
      </c>
      <c r="B174" s="14">
        <v>43314</v>
      </c>
      <c r="C174" s="14" t="s">
        <v>4</v>
      </c>
      <c r="D174" s="13">
        <v>0</v>
      </c>
      <c r="E174" s="13">
        <v>0</v>
      </c>
      <c r="F174" s="13">
        <v>0</v>
      </c>
      <c r="G174" s="13">
        <v>0</v>
      </c>
      <c r="H174" s="13">
        <v>0</v>
      </c>
      <c r="AH174" s="4" t="s">
        <v>26</v>
      </c>
      <c r="AI174" s="19">
        <v>41100</v>
      </c>
      <c r="AJ174" s="3" t="s">
        <v>28</v>
      </c>
      <c r="AK174" s="3">
        <v>0</v>
      </c>
      <c r="AL174" s="3">
        <v>1000</v>
      </c>
      <c r="AM174" s="3">
        <v>0</v>
      </c>
      <c r="AN174" s="3">
        <v>0</v>
      </c>
    </row>
    <row r="175" spans="1:40" x14ac:dyDescent="0.25">
      <c r="A175" s="11" t="s">
        <v>0</v>
      </c>
      <c r="B175" s="14">
        <v>43315</v>
      </c>
      <c r="C175" s="14" t="s">
        <v>4</v>
      </c>
      <c r="D175" s="13">
        <v>0</v>
      </c>
      <c r="E175" s="13">
        <v>0</v>
      </c>
      <c r="F175" s="13">
        <v>0</v>
      </c>
      <c r="G175" s="13">
        <v>0</v>
      </c>
      <c r="H175" s="13">
        <v>0</v>
      </c>
      <c r="AH175" s="4" t="s">
        <v>26</v>
      </c>
      <c r="AI175" s="19">
        <v>41101</v>
      </c>
      <c r="AJ175" s="3" t="s">
        <v>28</v>
      </c>
      <c r="AK175" s="3">
        <v>0</v>
      </c>
      <c r="AL175" s="3">
        <v>2263</v>
      </c>
      <c r="AM175" s="3">
        <v>0</v>
      </c>
      <c r="AN175" s="3">
        <v>0</v>
      </c>
    </row>
    <row r="176" spans="1:40" x14ac:dyDescent="0.25">
      <c r="A176" s="11" t="s">
        <v>0</v>
      </c>
      <c r="B176" s="14">
        <v>43316</v>
      </c>
      <c r="C176" s="14" t="s">
        <v>4</v>
      </c>
      <c r="D176" s="13">
        <v>0</v>
      </c>
      <c r="E176" s="13">
        <v>0</v>
      </c>
      <c r="F176" s="13">
        <v>0</v>
      </c>
      <c r="G176" s="13">
        <v>0</v>
      </c>
      <c r="H176" s="13">
        <v>0</v>
      </c>
      <c r="AH176" s="4" t="s">
        <v>26</v>
      </c>
      <c r="AI176" s="19">
        <v>41102</v>
      </c>
      <c r="AJ176" s="3" t="s">
        <v>28</v>
      </c>
      <c r="AK176" s="3">
        <v>0</v>
      </c>
      <c r="AL176" s="3">
        <v>1100</v>
      </c>
      <c r="AM176" s="3">
        <v>0</v>
      </c>
      <c r="AN176" s="3">
        <v>0</v>
      </c>
    </row>
    <row r="177" spans="1:40" x14ac:dyDescent="0.25">
      <c r="A177" s="11" t="s">
        <v>0</v>
      </c>
      <c r="B177" s="14">
        <v>43317</v>
      </c>
      <c r="C177" s="14" t="s">
        <v>4</v>
      </c>
      <c r="D177" s="13">
        <v>0</v>
      </c>
      <c r="E177" s="13">
        <v>0</v>
      </c>
      <c r="F177" s="13">
        <v>0</v>
      </c>
      <c r="G177" s="13">
        <v>0</v>
      </c>
      <c r="H177" s="13">
        <v>0</v>
      </c>
      <c r="AH177" s="4" t="s">
        <v>26</v>
      </c>
      <c r="AI177" s="19">
        <v>41103</v>
      </c>
      <c r="AJ177" s="3" t="s">
        <v>28</v>
      </c>
      <c r="AK177" s="3">
        <v>0</v>
      </c>
      <c r="AL177" s="3">
        <v>1100</v>
      </c>
      <c r="AM177" s="3">
        <v>0</v>
      </c>
      <c r="AN177" s="3">
        <v>0</v>
      </c>
    </row>
    <row r="178" spans="1:40" x14ac:dyDescent="0.25">
      <c r="A178" s="11" t="s">
        <v>0</v>
      </c>
      <c r="B178" s="14">
        <v>43318</v>
      </c>
      <c r="C178" s="14" t="s">
        <v>4</v>
      </c>
      <c r="D178" s="13">
        <v>0</v>
      </c>
      <c r="E178" s="13">
        <v>0</v>
      </c>
      <c r="F178" s="13">
        <v>0</v>
      </c>
      <c r="G178" s="13">
        <v>0</v>
      </c>
      <c r="H178" s="13">
        <v>1000</v>
      </c>
      <c r="AH178" s="4" t="s">
        <v>26</v>
      </c>
      <c r="AI178" s="19">
        <v>41104</v>
      </c>
      <c r="AJ178" s="3" t="s">
        <v>28</v>
      </c>
      <c r="AK178" s="3">
        <v>0</v>
      </c>
      <c r="AL178" s="3">
        <v>0</v>
      </c>
      <c r="AM178" s="3">
        <v>0</v>
      </c>
      <c r="AN178" s="3">
        <v>0</v>
      </c>
    </row>
    <row r="179" spans="1:40" x14ac:dyDescent="0.25">
      <c r="A179" s="11" t="s">
        <v>0</v>
      </c>
      <c r="B179" s="14">
        <v>43319</v>
      </c>
      <c r="C179" s="14" t="s">
        <v>4</v>
      </c>
      <c r="D179" s="13">
        <v>0</v>
      </c>
      <c r="E179" s="13">
        <v>0</v>
      </c>
      <c r="F179" s="13">
        <v>0</v>
      </c>
      <c r="G179" s="13">
        <v>0</v>
      </c>
      <c r="H179" s="13">
        <v>1000</v>
      </c>
      <c r="AH179" s="4" t="s">
        <v>26</v>
      </c>
      <c r="AI179" s="19">
        <v>41105</v>
      </c>
      <c r="AJ179" s="3" t="s">
        <v>28</v>
      </c>
      <c r="AK179" s="3">
        <v>0</v>
      </c>
      <c r="AL179" s="3">
        <v>0</v>
      </c>
      <c r="AM179" s="3">
        <v>0</v>
      </c>
      <c r="AN179" s="3">
        <v>0</v>
      </c>
    </row>
    <row r="180" spans="1:40" x14ac:dyDescent="0.25">
      <c r="A180" s="11" t="s">
        <v>0</v>
      </c>
      <c r="B180" s="14">
        <v>43320</v>
      </c>
      <c r="C180" s="14" t="s">
        <v>4</v>
      </c>
      <c r="D180" s="13">
        <v>0</v>
      </c>
      <c r="E180" s="13">
        <v>0</v>
      </c>
      <c r="F180" s="13">
        <v>0</v>
      </c>
      <c r="G180" s="13">
        <v>0</v>
      </c>
      <c r="H180" s="13">
        <v>600</v>
      </c>
      <c r="AH180" s="4" t="s">
        <v>26</v>
      </c>
      <c r="AI180" s="19">
        <v>41106</v>
      </c>
      <c r="AJ180" s="3" t="s">
        <v>28</v>
      </c>
      <c r="AK180" s="3">
        <v>0</v>
      </c>
      <c r="AL180" s="3">
        <v>1100</v>
      </c>
      <c r="AM180" s="3">
        <v>0</v>
      </c>
      <c r="AN180" s="3">
        <v>0</v>
      </c>
    </row>
    <row r="181" spans="1:40" x14ac:dyDescent="0.25">
      <c r="A181" s="11" t="s">
        <v>0</v>
      </c>
      <c r="B181" s="14">
        <v>43321</v>
      </c>
      <c r="C181" s="14" t="s">
        <v>4</v>
      </c>
      <c r="D181" s="13">
        <v>0</v>
      </c>
      <c r="E181" s="13">
        <v>0</v>
      </c>
      <c r="F181" s="13">
        <v>0</v>
      </c>
      <c r="G181" s="13">
        <v>0</v>
      </c>
      <c r="H181" s="13">
        <v>500</v>
      </c>
      <c r="AH181" s="4" t="s">
        <v>26</v>
      </c>
      <c r="AI181" s="19">
        <v>41107</v>
      </c>
      <c r="AJ181" s="3" t="s">
        <v>28</v>
      </c>
      <c r="AK181" s="3">
        <v>0</v>
      </c>
      <c r="AL181" s="3">
        <v>1000</v>
      </c>
      <c r="AM181" s="3">
        <v>0</v>
      </c>
      <c r="AN181" s="3">
        <v>0</v>
      </c>
    </row>
    <row r="182" spans="1:40" x14ac:dyDescent="0.25">
      <c r="A182" s="11" t="s">
        <v>0</v>
      </c>
      <c r="B182" s="14">
        <v>43322</v>
      </c>
      <c r="C182" s="14" t="s">
        <v>4</v>
      </c>
      <c r="D182" s="13">
        <v>0</v>
      </c>
      <c r="E182" s="13">
        <v>0</v>
      </c>
      <c r="F182" s="13">
        <v>0</v>
      </c>
      <c r="G182" s="13">
        <v>0</v>
      </c>
      <c r="H182" s="13">
        <v>0</v>
      </c>
      <c r="AH182" s="4" t="s">
        <v>26</v>
      </c>
      <c r="AI182" s="19">
        <v>41108</v>
      </c>
      <c r="AJ182" s="3" t="s">
        <v>28</v>
      </c>
      <c r="AK182" s="3">
        <v>0</v>
      </c>
      <c r="AL182" s="3">
        <v>0</v>
      </c>
      <c r="AM182" s="3">
        <v>0</v>
      </c>
      <c r="AN182" s="3">
        <v>0</v>
      </c>
    </row>
    <row r="183" spans="1:40" x14ac:dyDescent="0.25">
      <c r="A183" s="11" t="s">
        <v>0</v>
      </c>
      <c r="B183" s="14">
        <v>43323</v>
      </c>
      <c r="C183" s="14" t="s">
        <v>4</v>
      </c>
      <c r="D183" s="13">
        <v>0</v>
      </c>
      <c r="E183" s="13">
        <v>0</v>
      </c>
      <c r="F183" s="13">
        <v>0</v>
      </c>
      <c r="G183" s="13">
        <v>0</v>
      </c>
      <c r="H183" s="13">
        <v>0</v>
      </c>
      <c r="AH183" s="4" t="s">
        <v>26</v>
      </c>
      <c r="AI183" s="19">
        <v>41109</v>
      </c>
      <c r="AJ183" s="3" t="s">
        <v>28</v>
      </c>
      <c r="AK183" s="3">
        <v>0</v>
      </c>
      <c r="AL183" s="3">
        <v>1160</v>
      </c>
      <c r="AM183" s="3">
        <v>0</v>
      </c>
      <c r="AN183" s="3">
        <v>0</v>
      </c>
    </row>
    <row r="184" spans="1:40" x14ac:dyDescent="0.25">
      <c r="A184" s="11" t="s">
        <v>0</v>
      </c>
      <c r="B184" s="14">
        <v>43324</v>
      </c>
      <c r="C184" s="14" t="s">
        <v>4</v>
      </c>
      <c r="D184" s="13">
        <v>0</v>
      </c>
      <c r="E184" s="13">
        <v>0</v>
      </c>
      <c r="F184" s="13">
        <v>0</v>
      </c>
      <c r="G184" s="13">
        <v>0</v>
      </c>
      <c r="H184" s="13">
        <v>0</v>
      </c>
      <c r="AH184" s="4" t="s">
        <v>26</v>
      </c>
      <c r="AI184" s="19">
        <v>41110</v>
      </c>
      <c r="AJ184" s="3" t="s">
        <v>28</v>
      </c>
      <c r="AK184" s="3">
        <v>0</v>
      </c>
      <c r="AL184" s="3">
        <v>0</v>
      </c>
      <c r="AM184" s="3">
        <v>0</v>
      </c>
      <c r="AN184" s="3">
        <v>0</v>
      </c>
    </row>
    <row r="185" spans="1:40" x14ac:dyDescent="0.25">
      <c r="A185" s="11" t="s">
        <v>0</v>
      </c>
      <c r="B185" s="14">
        <v>43325</v>
      </c>
      <c r="C185" s="14" t="s">
        <v>4</v>
      </c>
      <c r="D185" s="13">
        <v>0</v>
      </c>
      <c r="E185" s="13">
        <v>0</v>
      </c>
      <c r="F185" s="13">
        <v>0</v>
      </c>
      <c r="G185" s="13">
        <v>0</v>
      </c>
      <c r="H185" s="13">
        <v>1000</v>
      </c>
      <c r="AH185" s="4" t="s">
        <v>26</v>
      </c>
      <c r="AI185" s="19">
        <v>41111</v>
      </c>
      <c r="AJ185" s="3" t="s">
        <v>28</v>
      </c>
      <c r="AK185" s="3">
        <v>0</v>
      </c>
      <c r="AL185" s="3">
        <v>0</v>
      </c>
      <c r="AM185" s="3">
        <v>0</v>
      </c>
      <c r="AN185" s="3">
        <v>0</v>
      </c>
    </row>
    <row r="186" spans="1:40" x14ac:dyDescent="0.25">
      <c r="A186" s="11" t="s">
        <v>0</v>
      </c>
      <c r="B186" s="14">
        <v>43326</v>
      </c>
      <c r="C186" s="14" t="s">
        <v>4</v>
      </c>
      <c r="D186" s="13">
        <v>0</v>
      </c>
      <c r="E186" s="13">
        <v>0</v>
      </c>
      <c r="F186" s="13">
        <v>0</v>
      </c>
      <c r="G186" s="13">
        <v>0</v>
      </c>
      <c r="H186" s="13">
        <v>600</v>
      </c>
      <c r="AH186" s="4" t="s">
        <v>26</v>
      </c>
      <c r="AI186" s="19">
        <v>41112</v>
      </c>
      <c r="AJ186" s="3" t="s">
        <v>28</v>
      </c>
      <c r="AK186" s="3">
        <v>0</v>
      </c>
      <c r="AL186" s="3">
        <v>0</v>
      </c>
      <c r="AM186" s="3">
        <v>0</v>
      </c>
      <c r="AN186" s="3">
        <v>0</v>
      </c>
    </row>
    <row r="187" spans="1:40" x14ac:dyDescent="0.25">
      <c r="A187" s="11" t="s">
        <v>0</v>
      </c>
      <c r="B187" s="14">
        <v>43327</v>
      </c>
      <c r="C187" s="14" t="s">
        <v>4</v>
      </c>
      <c r="D187" s="13">
        <v>0</v>
      </c>
      <c r="E187" s="13">
        <v>0</v>
      </c>
      <c r="F187" s="13">
        <v>0</v>
      </c>
      <c r="G187" s="13">
        <v>0</v>
      </c>
      <c r="H187" s="13">
        <v>500</v>
      </c>
      <c r="AH187" s="4" t="s">
        <v>26</v>
      </c>
      <c r="AI187" s="19">
        <v>41113</v>
      </c>
      <c r="AJ187" s="3" t="s">
        <v>28</v>
      </c>
      <c r="AK187" s="3">
        <v>0</v>
      </c>
      <c r="AL187" s="3">
        <v>1100</v>
      </c>
      <c r="AM187" s="3">
        <v>0</v>
      </c>
      <c r="AN187" s="3">
        <v>0</v>
      </c>
    </row>
    <row r="188" spans="1:40" x14ac:dyDescent="0.25">
      <c r="A188" s="11" t="s">
        <v>0</v>
      </c>
      <c r="B188" s="14">
        <v>43328</v>
      </c>
      <c r="C188" s="14" t="s">
        <v>4</v>
      </c>
      <c r="D188" s="13">
        <v>0</v>
      </c>
      <c r="E188" s="13">
        <v>0</v>
      </c>
      <c r="F188" s="13">
        <v>0</v>
      </c>
      <c r="G188" s="13">
        <v>0</v>
      </c>
      <c r="H188" s="13">
        <v>0</v>
      </c>
      <c r="AH188" s="4" t="s">
        <v>26</v>
      </c>
      <c r="AI188" s="19">
        <v>41114</v>
      </c>
      <c r="AJ188" s="3" t="s">
        <v>28</v>
      </c>
      <c r="AK188" s="3">
        <v>0</v>
      </c>
      <c r="AL188" s="3">
        <v>1260</v>
      </c>
      <c r="AM188" s="3">
        <v>0</v>
      </c>
      <c r="AN188" s="3">
        <v>0</v>
      </c>
    </row>
    <row r="189" spans="1:40" x14ac:dyDescent="0.25">
      <c r="A189" s="11" t="s">
        <v>0</v>
      </c>
      <c r="B189" s="14">
        <v>43329</v>
      </c>
      <c r="C189" s="14" t="s">
        <v>4</v>
      </c>
      <c r="D189" s="13">
        <v>0</v>
      </c>
      <c r="E189" s="13">
        <v>0</v>
      </c>
      <c r="F189" s="13">
        <v>0</v>
      </c>
      <c r="G189" s="13">
        <v>0</v>
      </c>
      <c r="H189" s="13">
        <v>600</v>
      </c>
      <c r="AH189" s="4" t="s">
        <v>26</v>
      </c>
      <c r="AI189" s="19">
        <v>41115</v>
      </c>
      <c r="AJ189" s="3" t="s">
        <v>28</v>
      </c>
      <c r="AK189" s="3">
        <v>0</v>
      </c>
      <c r="AL189" s="3">
        <v>0</v>
      </c>
      <c r="AM189" s="3">
        <v>0</v>
      </c>
      <c r="AN189" s="3">
        <v>0</v>
      </c>
    </row>
    <row r="190" spans="1:40" x14ac:dyDescent="0.25">
      <c r="A190" s="11" t="s">
        <v>0</v>
      </c>
      <c r="B190" s="14">
        <v>43330</v>
      </c>
      <c r="C190" s="14" t="s">
        <v>4</v>
      </c>
      <c r="D190" s="13">
        <v>0</v>
      </c>
      <c r="E190" s="13">
        <v>0</v>
      </c>
      <c r="F190" s="13">
        <v>0</v>
      </c>
      <c r="G190" s="13">
        <v>0</v>
      </c>
      <c r="H190" s="13">
        <v>0</v>
      </c>
      <c r="AH190" s="4" t="s">
        <v>26</v>
      </c>
      <c r="AI190" s="19">
        <v>41116</v>
      </c>
      <c r="AJ190" s="3" t="s">
        <v>28</v>
      </c>
      <c r="AK190" s="3">
        <v>0</v>
      </c>
      <c r="AL190" s="3">
        <v>0</v>
      </c>
      <c r="AM190" s="3">
        <v>0</v>
      </c>
      <c r="AN190" s="3">
        <v>0</v>
      </c>
    </row>
    <row r="191" spans="1:40" x14ac:dyDescent="0.25">
      <c r="A191" s="11" t="s">
        <v>0</v>
      </c>
      <c r="B191" s="14">
        <v>43331</v>
      </c>
      <c r="C191" s="14" t="s">
        <v>4</v>
      </c>
      <c r="D191" s="13">
        <v>0</v>
      </c>
      <c r="E191" s="13">
        <v>0</v>
      </c>
      <c r="F191" s="13">
        <v>0</v>
      </c>
      <c r="G191" s="13">
        <v>0</v>
      </c>
      <c r="H191" s="13">
        <v>0</v>
      </c>
      <c r="AH191" s="4" t="s">
        <v>26</v>
      </c>
      <c r="AI191" s="19">
        <v>41117</v>
      </c>
      <c r="AJ191" s="3" t="s">
        <v>28</v>
      </c>
      <c r="AK191" s="3">
        <v>0</v>
      </c>
      <c r="AL191" s="3">
        <v>1200</v>
      </c>
      <c r="AM191" s="3">
        <v>0</v>
      </c>
      <c r="AN191" s="3">
        <v>0</v>
      </c>
    </row>
    <row r="192" spans="1:40" x14ac:dyDescent="0.25">
      <c r="A192" s="11" t="s">
        <v>0</v>
      </c>
      <c r="B192" s="14">
        <v>43332</v>
      </c>
      <c r="C192" s="14" t="s">
        <v>4</v>
      </c>
      <c r="D192" s="13">
        <v>0</v>
      </c>
      <c r="E192" s="13">
        <v>0</v>
      </c>
      <c r="F192" s="13">
        <v>0</v>
      </c>
      <c r="G192" s="13">
        <v>0</v>
      </c>
      <c r="H192" s="13">
        <v>1200</v>
      </c>
      <c r="AH192" s="4" t="s">
        <v>26</v>
      </c>
      <c r="AI192" s="19">
        <v>41118</v>
      </c>
      <c r="AJ192" s="3" t="s">
        <v>28</v>
      </c>
      <c r="AK192" s="3">
        <v>0</v>
      </c>
      <c r="AL192" s="3">
        <v>0</v>
      </c>
      <c r="AM192" s="3">
        <v>0</v>
      </c>
      <c r="AN192" s="3">
        <v>0</v>
      </c>
    </row>
    <row r="193" spans="1:40" x14ac:dyDescent="0.25">
      <c r="A193" s="11" t="s">
        <v>0</v>
      </c>
      <c r="B193" s="14">
        <v>43333</v>
      </c>
      <c r="C193" s="14" t="s">
        <v>4</v>
      </c>
      <c r="D193" s="13">
        <v>0</v>
      </c>
      <c r="E193" s="13">
        <v>0</v>
      </c>
      <c r="F193" s="13">
        <v>0</v>
      </c>
      <c r="G193" s="13">
        <v>0</v>
      </c>
      <c r="H193" s="13">
        <v>500</v>
      </c>
      <c r="AH193" s="4" t="s">
        <v>26</v>
      </c>
      <c r="AI193" s="19">
        <v>41119</v>
      </c>
      <c r="AJ193" s="3" t="s">
        <v>28</v>
      </c>
      <c r="AK193" s="3">
        <v>0</v>
      </c>
      <c r="AL193" s="3">
        <v>0</v>
      </c>
      <c r="AM193" s="3">
        <v>0</v>
      </c>
      <c r="AN193" s="3">
        <v>0</v>
      </c>
    </row>
    <row r="194" spans="1:40" x14ac:dyDescent="0.25">
      <c r="A194" s="11" t="s">
        <v>0</v>
      </c>
      <c r="B194" s="14">
        <v>43334</v>
      </c>
      <c r="C194" s="14" t="s">
        <v>4</v>
      </c>
      <c r="D194" s="13">
        <v>0</v>
      </c>
      <c r="E194" s="13">
        <v>0</v>
      </c>
      <c r="F194" s="13">
        <v>0</v>
      </c>
      <c r="G194" s="13">
        <v>0</v>
      </c>
      <c r="H194" s="13">
        <v>500</v>
      </c>
      <c r="AH194" s="4" t="s">
        <v>26</v>
      </c>
      <c r="AI194" s="19">
        <v>41120</v>
      </c>
      <c r="AJ194" s="3" t="s">
        <v>28</v>
      </c>
      <c r="AK194" s="3">
        <v>0</v>
      </c>
      <c r="AL194" s="3">
        <v>1200</v>
      </c>
      <c r="AM194" s="3">
        <v>0</v>
      </c>
      <c r="AN194" s="3">
        <v>0</v>
      </c>
    </row>
    <row r="195" spans="1:40" x14ac:dyDescent="0.25">
      <c r="A195" s="11" t="s">
        <v>0</v>
      </c>
      <c r="B195" s="14">
        <v>43335</v>
      </c>
      <c r="C195" s="14" t="s">
        <v>4</v>
      </c>
      <c r="D195" s="13">
        <v>0</v>
      </c>
      <c r="E195" s="13">
        <v>0</v>
      </c>
      <c r="F195" s="13">
        <v>0</v>
      </c>
      <c r="G195" s="13">
        <v>0</v>
      </c>
      <c r="H195" s="13">
        <v>600</v>
      </c>
      <c r="AH195" s="4" t="s">
        <v>26</v>
      </c>
      <c r="AI195" s="19">
        <v>41121</v>
      </c>
      <c r="AJ195" s="3" t="s">
        <v>28</v>
      </c>
      <c r="AK195" s="3">
        <v>0</v>
      </c>
      <c r="AL195" s="3">
        <v>0</v>
      </c>
      <c r="AM195" s="3">
        <v>0</v>
      </c>
      <c r="AN195" s="3">
        <v>0</v>
      </c>
    </row>
    <row r="196" spans="1:40" x14ac:dyDescent="0.25">
      <c r="A196" s="11" t="s">
        <v>0</v>
      </c>
      <c r="B196" s="14">
        <v>43336</v>
      </c>
      <c r="C196" s="14" t="s">
        <v>4</v>
      </c>
      <c r="D196" s="13">
        <v>0</v>
      </c>
      <c r="E196" s="13">
        <v>0</v>
      </c>
      <c r="F196" s="13">
        <v>0</v>
      </c>
      <c r="G196" s="13">
        <v>0</v>
      </c>
      <c r="H196" s="13">
        <v>700</v>
      </c>
      <c r="AH196" s="4" t="s">
        <v>26</v>
      </c>
      <c r="AI196" s="19">
        <v>41122</v>
      </c>
      <c r="AJ196" s="3" t="s">
        <v>28</v>
      </c>
      <c r="AK196" s="3">
        <v>0</v>
      </c>
      <c r="AL196" s="3">
        <v>1260</v>
      </c>
      <c r="AM196" s="3">
        <v>0</v>
      </c>
      <c r="AN196" s="3">
        <v>0</v>
      </c>
    </row>
    <row r="197" spans="1:40" x14ac:dyDescent="0.25">
      <c r="A197" s="11" t="s">
        <v>0</v>
      </c>
      <c r="B197" s="14">
        <v>43337</v>
      </c>
      <c r="C197" s="14" t="s">
        <v>4</v>
      </c>
      <c r="D197" s="13">
        <v>0</v>
      </c>
      <c r="E197" s="13">
        <v>0</v>
      </c>
      <c r="F197" s="13">
        <v>0</v>
      </c>
      <c r="G197" s="13">
        <v>0</v>
      </c>
      <c r="H197" s="13">
        <v>0</v>
      </c>
      <c r="AH197" s="4" t="s">
        <v>26</v>
      </c>
      <c r="AI197" s="19">
        <v>41123</v>
      </c>
      <c r="AJ197" s="3" t="s">
        <v>28</v>
      </c>
      <c r="AK197" s="3">
        <v>0</v>
      </c>
      <c r="AL197" s="3">
        <v>0</v>
      </c>
      <c r="AM197" s="3">
        <v>0</v>
      </c>
      <c r="AN197" s="3">
        <v>0</v>
      </c>
    </row>
    <row r="198" spans="1:40" x14ac:dyDescent="0.25">
      <c r="A198" s="11" t="s">
        <v>0</v>
      </c>
      <c r="B198" s="14">
        <v>43338</v>
      </c>
      <c r="C198" s="14" t="s">
        <v>4</v>
      </c>
      <c r="D198" s="13">
        <v>0</v>
      </c>
      <c r="E198" s="13">
        <v>0</v>
      </c>
      <c r="F198" s="13">
        <v>0</v>
      </c>
      <c r="G198" s="13">
        <v>0</v>
      </c>
      <c r="H198" s="13">
        <v>0</v>
      </c>
      <c r="AH198" s="4" t="s">
        <v>26</v>
      </c>
      <c r="AI198" s="19">
        <v>41124</v>
      </c>
      <c r="AJ198" s="3" t="s">
        <v>28</v>
      </c>
      <c r="AK198" s="3">
        <v>0</v>
      </c>
      <c r="AL198" s="3">
        <v>1260</v>
      </c>
      <c r="AM198" s="3">
        <v>0</v>
      </c>
      <c r="AN198" s="3">
        <v>0</v>
      </c>
    </row>
    <row r="199" spans="1:40" x14ac:dyDescent="0.25">
      <c r="A199" s="11" t="s">
        <v>0</v>
      </c>
      <c r="B199" s="14">
        <v>43339</v>
      </c>
      <c r="C199" s="14" t="s">
        <v>4</v>
      </c>
      <c r="D199" s="13">
        <v>0</v>
      </c>
      <c r="E199" s="13">
        <v>0</v>
      </c>
      <c r="F199" s="13">
        <v>0</v>
      </c>
      <c r="G199" s="13">
        <v>0</v>
      </c>
      <c r="H199" s="13">
        <v>500</v>
      </c>
      <c r="AH199" s="4" t="s">
        <v>26</v>
      </c>
      <c r="AI199" s="19">
        <v>41125</v>
      </c>
      <c r="AJ199" s="3" t="s">
        <v>28</v>
      </c>
      <c r="AK199" s="3">
        <v>0</v>
      </c>
      <c r="AL199" s="3">
        <v>0</v>
      </c>
      <c r="AM199" s="3">
        <v>0</v>
      </c>
      <c r="AN199" s="3">
        <v>0</v>
      </c>
    </row>
    <row r="200" spans="1:40" x14ac:dyDescent="0.25">
      <c r="A200" s="11" t="s">
        <v>0</v>
      </c>
      <c r="B200" s="14">
        <v>43340</v>
      </c>
      <c r="C200" s="14" t="s">
        <v>4</v>
      </c>
      <c r="D200" s="13">
        <v>0</v>
      </c>
      <c r="E200" s="13">
        <v>0</v>
      </c>
      <c r="F200" s="13">
        <v>0</v>
      </c>
      <c r="G200" s="13">
        <v>0</v>
      </c>
      <c r="H200" s="13">
        <v>500</v>
      </c>
      <c r="AH200" s="4" t="s">
        <v>26</v>
      </c>
      <c r="AI200" s="19">
        <v>41126</v>
      </c>
      <c r="AJ200" s="3" t="s">
        <v>28</v>
      </c>
      <c r="AK200" s="3">
        <v>0</v>
      </c>
      <c r="AL200" s="3">
        <v>0</v>
      </c>
      <c r="AM200" s="3">
        <v>0</v>
      </c>
      <c r="AN200" s="3">
        <v>0</v>
      </c>
    </row>
    <row r="201" spans="1:40" x14ac:dyDescent="0.25">
      <c r="A201" s="11" t="s">
        <v>0</v>
      </c>
      <c r="B201" s="14">
        <v>43341</v>
      </c>
      <c r="C201" s="14" t="s">
        <v>4</v>
      </c>
      <c r="D201" s="13">
        <v>0</v>
      </c>
      <c r="E201" s="13">
        <v>0</v>
      </c>
      <c r="F201" s="13">
        <v>0</v>
      </c>
      <c r="G201" s="13">
        <v>0</v>
      </c>
      <c r="H201" s="13">
        <v>0</v>
      </c>
      <c r="AH201" s="4" t="s">
        <v>26</v>
      </c>
      <c r="AI201" s="19">
        <v>41127</v>
      </c>
      <c r="AJ201" s="3" t="s">
        <v>28</v>
      </c>
      <c r="AK201" s="3">
        <v>0</v>
      </c>
      <c r="AL201" s="3">
        <v>1260</v>
      </c>
      <c r="AM201" s="3">
        <v>0</v>
      </c>
      <c r="AN201" s="3">
        <v>0</v>
      </c>
    </row>
    <row r="202" spans="1:40" x14ac:dyDescent="0.25">
      <c r="A202" s="11" t="s">
        <v>0</v>
      </c>
      <c r="B202" s="14">
        <v>43342</v>
      </c>
      <c r="C202" s="14" t="s">
        <v>4</v>
      </c>
      <c r="D202" s="13">
        <v>0</v>
      </c>
      <c r="E202" s="13">
        <v>0</v>
      </c>
      <c r="F202" s="13">
        <v>0</v>
      </c>
      <c r="G202" s="13">
        <v>0</v>
      </c>
      <c r="H202" s="13">
        <v>600</v>
      </c>
      <c r="AH202" s="4" t="s">
        <v>26</v>
      </c>
      <c r="AI202" s="19">
        <v>41128</v>
      </c>
      <c r="AJ202" s="3" t="s">
        <v>28</v>
      </c>
      <c r="AK202" s="3">
        <v>0</v>
      </c>
      <c r="AL202" s="3">
        <v>0</v>
      </c>
      <c r="AM202" s="3">
        <v>0</v>
      </c>
      <c r="AN202" s="3">
        <v>0</v>
      </c>
    </row>
    <row r="203" spans="1:40" x14ac:dyDescent="0.25">
      <c r="A203" s="11" t="s">
        <v>0</v>
      </c>
      <c r="B203" s="14">
        <v>43343</v>
      </c>
      <c r="C203" s="14" t="s">
        <v>4</v>
      </c>
      <c r="D203" s="13">
        <v>0</v>
      </c>
      <c r="E203" s="13">
        <v>0</v>
      </c>
      <c r="F203" s="13">
        <v>0</v>
      </c>
      <c r="G203" s="13">
        <v>0</v>
      </c>
      <c r="H203" s="13">
        <v>1000</v>
      </c>
      <c r="AH203" s="4" t="s">
        <v>26</v>
      </c>
      <c r="AI203" s="19">
        <v>41129</v>
      </c>
      <c r="AJ203" s="3" t="s">
        <v>28</v>
      </c>
      <c r="AK203" s="3">
        <v>0</v>
      </c>
      <c r="AL203" s="3">
        <v>1360</v>
      </c>
      <c r="AM203" s="3">
        <v>0</v>
      </c>
      <c r="AN203" s="3">
        <v>0</v>
      </c>
    </row>
    <row r="204" spans="1:40" x14ac:dyDescent="0.25">
      <c r="A204" s="11" t="s">
        <v>0</v>
      </c>
      <c r="B204" s="14">
        <v>43344</v>
      </c>
      <c r="C204" s="14" t="s">
        <v>4</v>
      </c>
      <c r="D204" s="13">
        <v>0</v>
      </c>
      <c r="E204" s="13">
        <v>0</v>
      </c>
      <c r="F204" s="13">
        <v>0</v>
      </c>
      <c r="G204" s="13">
        <v>0</v>
      </c>
      <c r="H204" s="13">
        <v>0</v>
      </c>
      <c r="AH204" s="4" t="s">
        <v>26</v>
      </c>
      <c r="AI204" s="19">
        <v>41130</v>
      </c>
      <c r="AJ204" s="3" t="s">
        <v>28</v>
      </c>
      <c r="AK204" s="3">
        <v>0</v>
      </c>
      <c r="AL204" s="3">
        <v>0</v>
      </c>
      <c r="AM204" s="3">
        <v>0</v>
      </c>
      <c r="AN204" s="3">
        <v>0</v>
      </c>
    </row>
    <row r="205" spans="1:40" x14ac:dyDescent="0.25">
      <c r="A205" s="11" t="s">
        <v>0</v>
      </c>
      <c r="B205" s="14">
        <v>43345</v>
      </c>
      <c r="C205" s="14" t="s">
        <v>4</v>
      </c>
      <c r="D205" s="13">
        <v>0</v>
      </c>
      <c r="E205" s="13">
        <v>0</v>
      </c>
      <c r="F205" s="13">
        <v>0</v>
      </c>
      <c r="G205" s="13">
        <v>0</v>
      </c>
      <c r="H205" s="13">
        <v>0</v>
      </c>
      <c r="AH205" s="4" t="s">
        <v>26</v>
      </c>
      <c r="AI205" s="19">
        <v>41131</v>
      </c>
      <c r="AJ205" s="3" t="s">
        <v>5</v>
      </c>
      <c r="AK205" s="3">
        <v>300</v>
      </c>
      <c r="AL205" s="3">
        <v>1360</v>
      </c>
      <c r="AM205" s="3">
        <v>300</v>
      </c>
      <c r="AN205" s="3">
        <v>0</v>
      </c>
    </row>
    <row r="206" spans="1:40" x14ac:dyDescent="0.25">
      <c r="A206" s="11" t="s">
        <v>0</v>
      </c>
      <c r="B206" s="14">
        <v>43346</v>
      </c>
      <c r="C206" s="14" t="s">
        <v>4</v>
      </c>
      <c r="D206" s="13">
        <v>0</v>
      </c>
      <c r="E206" s="13">
        <v>0</v>
      </c>
      <c r="F206" s="13">
        <v>0</v>
      </c>
      <c r="G206" s="13">
        <v>0</v>
      </c>
      <c r="H206" s="13">
        <v>0</v>
      </c>
      <c r="AH206" s="4" t="s">
        <v>26</v>
      </c>
      <c r="AI206" s="19">
        <v>41132</v>
      </c>
      <c r="AJ206" s="3" t="s">
        <v>5</v>
      </c>
      <c r="AK206" s="3">
        <v>0</v>
      </c>
      <c r="AL206" s="3">
        <v>0</v>
      </c>
      <c r="AM206" s="3">
        <v>0</v>
      </c>
      <c r="AN206" s="3">
        <v>0</v>
      </c>
    </row>
    <row r="207" spans="1:40" x14ac:dyDescent="0.25">
      <c r="A207" s="11" t="s">
        <v>0</v>
      </c>
      <c r="B207" s="14">
        <v>43347</v>
      </c>
      <c r="C207" s="14" t="s">
        <v>4</v>
      </c>
      <c r="D207" s="13">
        <v>0</v>
      </c>
      <c r="E207" s="13">
        <v>0</v>
      </c>
      <c r="F207" s="13">
        <v>0</v>
      </c>
      <c r="G207" s="13">
        <v>0</v>
      </c>
      <c r="H207" s="13">
        <v>600</v>
      </c>
      <c r="AH207" s="4" t="s">
        <v>26</v>
      </c>
      <c r="AI207" s="19">
        <v>41133</v>
      </c>
      <c r="AJ207" s="3" t="s">
        <v>5</v>
      </c>
      <c r="AK207" s="3">
        <v>0</v>
      </c>
      <c r="AL207" s="3">
        <v>0</v>
      </c>
      <c r="AM207" s="3">
        <v>0</v>
      </c>
      <c r="AN207" s="3">
        <v>0</v>
      </c>
    </row>
    <row r="208" spans="1:40" x14ac:dyDescent="0.25">
      <c r="A208" s="11" t="s">
        <v>0</v>
      </c>
      <c r="B208" s="14">
        <v>43348</v>
      </c>
      <c r="C208" s="14" t="s">
        <v>4</v>
      </c>
      <c r="D208" s="13">
        <v>0</v>
      </c>
      <c r="E208" s="13">
        <v>0</v>
      </c>
      <c r="F208" s="13">
        <v>0</v>
      </c>
      <c r="G208" s="13">
        <v>0</v>
      </c>
      <c r="H208" s="13">
        <v>600</v>
      </c>
      <c r="AH208" s="4" t="s">
        <v>26</v>
      </c>
      <c r="AI208" s="19">
        <v>41134</v>
      </c>
      <c r="AJ208" s="3" t="s">
        <v>5</v>
      </c>
      <c r="AK208" s="3">
        <v>600</v>
      </c>
      <c r="AL208" s="3">
        <v>0</v>
      </c>
      <c r="AM208" s="3">
        <v>600</v>
      </c>
      <c r="AN208" s="3">
        <v>0</v>
      </c>
    </row>
    <row r="209" spans="1:40" x14ac:dyDescent="0.25">
      <c r="A209" s="11" t="s">
        <v>0</v>
      </c>
      <c r="B209" s="14">
        <v>43349</v>
      </c>
      <c r="C209" s="14" t="s">
        <v>4</v>
      </c>
      <c r="D209" s="13">
        <v>0</v>
      </c>
      <c r="E209" s="13">
        <v>0</v>
      </c>
      <c r="F209" s="13">
        <v>0</v>
      </c>
      <c r="G209" s="13">
        <v>0</v>
      </c>
      <c r="H209" s="13">
        <v>600</v>
      </c>
      <c r="AH209" s="4" t="s">
        <v>26</v>
      </c>
      <c r="AI209" s="19">
        <v>41135</v>
      </c>
      <c r="AJ209" s="3" t="s">
        <v>5</v>
      </c>
      <c r="AK209" s="3">
        <v>0</v>
      </c>
      <c r="AL209" s="3">
        <v>0</v>
      </c>
      <c r="AM209" s="3">
        <v>0</v>
      </c>
      <c r="AN209" s="3">
        <v>0</v>
      </c>
    </row>
    <row r="210" spans="1:40" x14ac:dyDescent="0.25">
      <c r="A210" s="22" t="s">
        <v>0</v>
      </c>
      <c r="B210" s="14">
        <v>43350</v>
      </c>
      <c r="C210" s="14" t="s">
        <v>5</v>
      </c>
      <c r="D210" s="13">
        <v>100</v>
      </c>
      <c r="E210" s="13">
        <v>0</v>
      </c>
      <c r="F210" s="13">
        <v>200</v>
      </c>
      <c r="G210" s="13">
        <v>200</v>
      </c>
      <c r="H210" s="13">
        <v>0</v>
      </c>
      <c r="AH210" s="4" t="s">
        <v>26</v>
      </c>
      <c r="AI210" s="19">
        <v>41136</v>
      </c>
      <c r="AJ210" s="3" t="s">
        <v>5</v>
      </c>
      <c r="AK210" s="3">
        <v>0</v>
      </c>
      <c r="AL210" s="3">
        <v>0</v>
      </c>
      <c r="AM210" s="3">
        <v>1300</v>
      </c>
      <c r="AN210" s="3">
        <v>0</v>
      </c>
    </row>
    <row r="211" spans="1:40" x14ac:dyDescent="0.25">
      <c r="A211" s="11" t="s">
        <v>0</v>
      </c>
      <c r="B211" s="14">
        <v>43351</v>
      </c>
      <c r="C211" s="14" t="s">
        <v>5</v>
      </c>
      <c r="D211" s="13">
        <v>0</v>
      </c>
      <c r="E211" s="13">
        <v>0</v>
      </c>
      <c r="F211" s="13">
        <v>0</v>
      </c>
      <c r="G211" s="13">
        <v>0</v>
      </c>
      <c r="H211" s="13">
        <v>0</v>
      </c>
      <c r="AH211" s="4" t="s">
        <v>26</v>
      </c>
      <c r="AI211" s="19">
        <v>41137</v>
      </c>
      <c r="AJ211" s="3" t="s">
        <v>5</v>
      </c>
      <c r="AK211" s="3">
        <v>800</v>
      </c>
      <c r="AL211" s="3">
        <v>0</v>
      </c>
      <c r="AM211" s="3">
        <v>0</v>
      </c>
      <c r="AN211" s="3">
        <v>0</v>
      </c>
    </row>
    <row r="212" spans="1:40" x14ac:dyDescent="0.25">
      <c r="A212" s="11" t="s">
        <v>0</v>
      </c>
      <c r="B212" s="14">
        <v>43352</v>
      </c>
      <c r="C212" s="14" t="s">
        <v>5</v>
      </c>
      <c r="D212" s="13">
        <v>0</v>
      </c>
      <c r="E212" s="13">
        <v>0</v>
      </c>
      <c r="F212" s="13">
        <v>0</v>
      </c>
      <c r="G212" s="13">
        <v>0</v>
      </c>
      <c r="H212" s="13">
        <v>0</v>
      </c>
      <c r="AH212" s="4" t="s">
        <v>26</v>
      </c>
      <c r="AI212" s="19">
        <v>41138</v>
      </c>
      <c r="AJ212" s="3" t="s">
        <v>5</v>
      </c>
      <c r="AK212" s="3">
        <v>0</v>
      </c>
      <c r="AL212" s="3">
        <v>500</v>
      </c>
      <c r="AM212" s="3">
        <v>0</v>
      </c>
      <c r="AN212" s="3">
        <v>0</v>
      </c>
    </row>
    <row r="213" spans="1:40" x14ac:dyDescent="0.25">
      <c r="A213" s="11" t="s">
        <v>0</v>
      </c>
      <c r="B213" s="14">
        <v>43353</v>
      </c>
      <c r="C213" s="14" t="s">
        <v>5</v>
      </c>
      <c r="D213" s="13">
        <v>0</v>
      </c>
      <c r="E213" s="13">
        <v>0</v>
      </c>
      <c r="F213" s="13">
        <v>0</v>
      </c>
      <c r="G213" s="13">
        <v>0</v>
      </c>
      <c r="H213" s="13">
        <v>0</v>
      </c>
      <c r="AH213" s="4" t="s">
        <v>26</v>
      </c>
      <c r="AI213" s="19">
        <v>41139</v>
      </c>
      <c r="AJ213" s="3" t="s">
        <v>5</v>
      </c>
      <c r="AK213" s="3">
        <v>0</v>
      </c>
      <c r="AL213" s="3">
        <v>0</v>
      </c>
      <c r="AM213" s="3">
        <v>0</v>
      </c>
      <c r="AN213" s="3">
        <v>0</v>
      </c>
    </row>
    <row r="214" spans="1:40" x14ac:dyDescent="0.25">
      <c r="A214" s="12" t="s">
        <v>0</v>
      </c>
      <c r="B214" s="14">
        <v>43354</v>
      </c>
      <c r="C214" s="12" t="s">
        <v>5</v>
      </c>
      <c r="D214" s="12">
        <v>0</v>
      </c>
      <c r="E214" s="12">
        <v>0</v>
      </c>
      <c r="F214" s="12">
        <v>0</v>
      </c>
      <c r="G214" s="12">
        <v>0</v>
      </c>
      <c r="H214" s="12">
        <v>0</v>
      </c>
      <c r="AH214" s="4" t="s">
        <v>26</v>
      </c>
      <c r="AI214" s="19">
        <v>41140</v>
      </c>
      <c r="AJ214" s="3" t="s">
        <v>5</v>
      </c>
      <c r="AK214" s="3">
        <v>0</v>
      </c>
      <c r="AL214" s="3">
        <v>0</v>
      </c>
      <c r="AM214" s="3">
        <v>500</v>
      </c>
      <c r="AN214" s="3">
        <v>0</v>
      </c>
    </row>
    <row r="215" spans="1:40" ht="16.5" thickBot="1" x14ac:dyDescent="0.3">
      <c r="A215" s="15" t="s">
        <v>0</v>
      </c>
      <c r="B215" s="21">
        <v>43355</v>
      </c>
      <c r="C215" s="15" t="s">
        <v>5</v>
      </c>
      <c r="D215" s="15">
        <v>0</v>
      </c>
      <c r="E215" s="15">
        <v>0</v>
      </c>
      <c r="F215" s="15">
        <v>0</v>
      </c>
      <c r="G215" s="15">
        <v>0</v>
      </c>
      <c r="H215" s="15">
        <v>0</v>
      </c>
      <c r="AH215" s="4" t="s">
        <v>26</v>
      </c>
      <c r="AI215" s="19">
        <v>41141</v>
      </c>
      <c r="AJ215" s="3" t="s">
        <v>5</v>
      </c>
      <c r="AK215" s="3">
        <v>0</v>
      </c>
      <c r="AL215" s="3">
        <v>0</v>
      </c>
      <c r="AM215" s="3">
        <v>0</v>
      </c>
      <c r="AN215" s="3">
        <v>0</v>
      </c>
    </row>
    <row r="216" spans="1:40" x14ac:dyDescent="0.25">
      <c r="AH216" s="4" t="s">
        <v>26</v>
      </c>
      <c r="AI216" s="19">
        <v>41142</v>
      </c>
      <c r="AJ216" s="3" t="s">
        <v>5</v>
      </c>
      <c r="AK216" s="3">
        <v>650</v>
      </c>
      <c r="AL216" s="3">
        <v>0</v>
      </c>
      <c r="AM216" s="3">
        <v>650</v>
      </c>
      <c r="AN216" s="3">
        <v>0</v>
      </c>
    </row>
    <row r="217" spans="1:40" x14ac:dyDescent="0.25">
      <c r="AH217" s="4" t="s">
        <v>26</v>
      </c>
      <c r="AI217" s="19">
        <v>41143</v>
      </c>
      <c r="AJ217" s="3" t="s">
        <v>5</v>
      </c>
      <c r="AK217" s="3">
        <v>0</v>
      </c>
      <c r="AL217" s="3">
        <v>367</v>
      </c>
      <c r="AM217" s="3">
        <v>0</v>
      </c>
      <c r="AN217" s="3">
        <v>0</v>
      </c>
    </row>
    <row r="218" spans="1:40" x14ac:dyDescent="0.25">
      <c r="AH218" s="4" t="s">
        <v>26</v>
      </c>
      <c r="AI218" s="19">
        <v>41144</v>
      </c>
      <c r="AJ218" s="3" t="s">
        <v>5</v>
      </c>
      <c r="AK218" s="3">
        <v>367</v>
      </c>
      <c r="AL218" s="3">
        <v>0</v>
      </c>
      <c r="AM218" s="3">
        <v>367</v>
      </c>
      <c r="AN218" s="3">
        <v>0</v>
      </c>
    </row>
    <row r="219" spans="1:40" x14ac:dyDescent="0.25">
      <c r="AH219" s="4" t="s">
        <v>26</v>
      </c>
      <c r="AI219" s="19">
        <v>41145</v>
      </c>
      <c r="AJ219" s="3" t="s">
        <v>5</v>
      </c>
      <c r="AK219" s="3">
        <v>0</v>
      </c>
      <c r="AL219" s="3">
        <v>433</v>
      </c>
      <c r="AM219" s="3">
        <v>0</v>
      </c>
      <c r="AN219" s="3">
        <v>0</v>
      </c>
    </row>
    <row r="220" spans="1:40" x14ac:dyDescent="0.25">
      <c r="AH220" s="4" t="s">
        <v>26</v>
      </c>
      <c r="AI220" s="19">
        <v>41146</v>
      </c>
      <c r="AJ220" s="3" t="s">
        <v>5</v>
      </c>
      <c r="AK220" s="3">
        <v>0</v>
      </c>
      <c r="AL220" s="3">
        <v>0</v>
      </c>
      <c r="AM220" s="3">
        <v>0</v>
      </c>
      <c r="AN220" s="3">
        <v>0</v>
      </c>
    </row>
    <row r="221" spans="1:40" x14ac:dyDescent="0.25">
      <c r="AH221" s="4" t="s">
        <v>26</v>
      </c>
      <c r="AI221" s="19">
        <v>41147</v>
      </c>
      <c r="AJ221" s="3" t="s">
        <v>5</v>
      </c>
      <c r="AK221" s="3">
        <v>433</v>
      </c>
      <c r="AL221" s="3">
        <v>0</v>
      </c>
      <c r="AM221" s="3">
        <v>433</v>
      </c>
      <c r="AN221" s="3">
        <v>0</v>
      </c>
    </row>
    <row r="222" spans="1:40" x14ac:dyDescent="0.25">
      <c r="AH222" s="4" t="s">
        <v>26</v>
      </c>
      <c r="AI222" s="19">
        <v>41148</v>
      </c>
      <c r="AJ222" s="3" t="s">
        <v>5</v>
      </c>
      <c r="AK222" s="3">
        <v>433</v>
      </c>
      <c r="AL222" s="3">
        <v>433</v>
      </c>
      <c r="AM222" s="3">
        <v>433</v>
      </c>
      <c r="AN222" s="3">
        <v>0</v>
      </c>
    </row>
    <row r="223" spans="1:40" x14ac:dyDescent="0.25">
      <c r="AH223" s="4" t="s">
        <v>26</v>
      </c>
      <c r="AI223" s="19">
        <v>41149</v>
      </c>
      <c r="AJ223" s="3" t="s">
        <v>5</v>
      </c>
      <c r="AK223" s="3">
        <v>0</v>
      </c>
      <c r="AL223" s="3">
        <v>0</v>
      </c>
      <c r="AM223" s="3">
        <v>2000</v>
      </c>
      <c r="AN223" s="3">
        <v>0</v>
      </c>
    </row>
    <row r="224" spans="1:40" x14ac:dyDescent="0.25">
      <c r="AH224" s="4" t="s">
        <v>26</v>
      </c>
      <c r="AI224" s="19">
        <v>41150</v>
      </c>
      <c r="AJ224" s="3" t="s">
        <v>5</v>
      </c>
      <c r="AK224" s="3">
        <v>0</v>
      </c>
      <c r="AL224" s="3">
        <v>533</v>
      </c>
      <c r="AM224" s="3">
        <v>0</v>
      </c>
      <c r="AN224" s="3">
        <v>0</v>
      </c>
    </row>
    <row r="225" spans="34:40" x14ac:dyDescent="0.25">
      <c r="AH225" s="4" t="s">
        <v>26</v>
      </c>
      <c r="AI225" s="19">
        <v>41151</v>
      </c>
      <c r="AJ225" s="3" t="s">
        <v>5</v>
      </c>
      <c r="AK225" s="3">
        <v>533</v>
      </c>
      <c r="AL225" s="3">
        <v>0</v>
      </c>
      <c r="AM225" s="3">
        <v>533</v>
      </c>
      <c r="AN225" s="3">
        <v>0</v>
      </c>
    </row>
    <row r="226" spans="34:40" x14ac:dyDescent="0.25">
      <c r="AH226" s="4" t="s">
        <v>26</v>
      </c>
      <c r="AI226" s="19">
        <v>41152</v>
      </c>
      <c r="AJ226" s="3" t="s">
        <v>5</v>
      </c>
      <c r="AK226" s="3">
        <v>533</v>
      </c>
      <c r="AL226" s="3">
        <v>533</v>
      </c>
      <c r="AM226" s="3">
        <v>533</v>
      </c>
      <c r="AN226" s="3">
        <v>0</v>
      </c>
    </row>
    <row r="227" spans="34:40" x14ac:dyDescent="0.25">
      <c r="AH227" s="4" t="s">
        <v>26</v>
      </c>
      <c r="AI227" s="19">
        <v>41153</v>
      </c>
      <c r="AJ227" s="3" t="s">
        <v>5</v>
      </c>
      <c r="AK227" s="3">
        <v>0</v>
      </c>
      <c r="AL227" s="3">
        <v>0</v>
      </c>
      <c r="AM227" s="3">
        <v>0</v>
      </c>
      <c r="AN227" s="3">
        <v>0</v>
      </c>
    </row>
    <row r="228" spans="34:40" x14ac:dyDescent="0.25">
      <c r="AH228" s="4" t="s">
        <v>26</v>
      </c>
      <c r="AI228" s="19">
        <v>41154</v>
      </c>
      <c r="AJ228" s="3" t="s">
        <v>5</v>
      </c>
      <c r="AK228" s="3">
        <v>0</v>
      </c>
      <c r="AL228" s="3">
        <v>0</v>
      </c>
      <c r="AM228" s="3">
        <v>0</v>
      </c>
      <c r="AN228" s="3">
        <v>0</v>
      </c>
    </row>
    <row r="229" spans="34:40" x14ac:dyDescent="0.25">
      <c r="AH229" s="4" t="s">
        <v>26</v>
      </c>
      <c r="AI229" s="19">
        <v>41155</v>
      </c>
      <c r="AJ229" s="3" t="s">
        <v>5</v>
      </c>
      <c r="AK229" s="3">
        <v>0</v>
      </c>
      <c r="AL229" s="3">
        <v>0</v>
      </c>
      <c r="AM229" s="3">
        <v>0</v>
      </c>
      <c r="AN229" s="3">
        <v>0</v>
      </c>
    </row>
    <row r="230" spans="34:40" x14ac:dyDescent="0.25">
      <c r="AH230" s="4" t="s">
        <v>26</v>
      </c>
      <c r="AI230" s="19">
        <v>41156</v>
      </c>
      <c r="AJ230" s="3" t="s">
        <v>5</v>
      </c>
      <c r="AK230" s="3">
        <v>400</v>
      </c>
      <c r="AL230" s="3">
        <v>400</v>
      </c>
      <c r="AM230" s="3">
        <v>400</v>
      </c>
      <c r="AN230" s="3">
        <v>0</v>
      </c>
    </row>
    <row r="231" spans="34:40" x14ac:dyDescent="0.25">
      <c r="AH231" s="4" t="s">
        <v>26</v>
      </c>
      <c r="AI231" s="19">
        <v>41157</v>
      </c>
      <c r="AJ231" s="3" t="s">
        <v>5</v>
      </c>
      <c r="AK231" s="3">
        <v>0</v>
      </c>
      <c r="AL231" s="3">
        <v>0</v>
      </c>
      <c r="AM231" s="3">
        <v>0</v>
      </c>
      <c r="AN231" s="3">
        <v>0</v>
      </c>
    </row>
    <row r="232" spans="34:40" x14ac:dyDescent="0.25">
      <c r="AH232" s="4" t="s">
        <v>26</v>
      </c>
      <c r="AI232" s="19">
        <v>41158</v>
      </c>
      <c r="AJ232" s="3" t="s">
        <v>5</v>
      </c>
      <c r="AK232" s="3">
        <v>433</v>
      </c>
      <c r="AL232" s="3">
        <v>433</v>
      </c>
      <c r="AM232" s="3">
        <v>433</v>
      </c>
      <c r="AN232" s="3">
        <v>0</v>
      </c>
    </row>
    <row r="233" spans="34:40" x14ac:dyDescent="0.25">
      <c r="AH233" s="4" t="s">
        <v>26</v>
      </c>
      <c r="AI233" s="19">
        <v>41159</v>
      </c>
      <c r="AJ233" s="3" t="s">
        <v>5</v>
      </c>
      <c r="AK233" s="3">
        <v>1100</v>
      </c>
      <c r="AL233" s="3">
        <v>0</v>
      </c>
      <c r="AM233" s="3">
        <v>0</v>
      </c>
      <c r="AN233" s="3">
        <v>0</v>
      </c>
    </row>
    <row r="234" spans="34:40" x14ac:dyDescent="0.25">
      <c r="AH234" s="4" t="s">
        <v>26</v>
      </c>
      <c r="AI234" s="19">
        <v>41160</v>
      </c>
      <c r="AJ234" s="3" t="s">
        <v>5</v>
      </c>
      <c r="AK234" s="3">
        <v>0</v>
      </c>
      <c r="AL234" s="3">
        <v>0</v>
      </c>
      <c r="AM234" s="3">
        <v>0</v>
      </c>
      <c r="AN234" s="3">
        <v>0</v>
      </c>
    </row>
    <row r="235" spans="34:40" x14ac:dyDescent="0.25">
      <c r="AH235" s="4" t="s">
        <v>26</v>
      </c>
      <c r="AI235" s="19">
        <v>41161</v>
      </c>
      <c r="AJ235" s="3" t="s">
        <v>5</v>
      </c>
      <c r="AK235" s="3">
        <v>0</v>
      </c>
      <c r="AL235" s="3">
        <v>0</v>
      </c>
      <c r="AM235" s="3">
        <v>0</v>
      </c>
      <c r="AN235" s="3">
        <v>0</v>
      </c>
    </row>
    <row r="236" spans="34:40" x14ac:dyDescent="0.25">
      <c r="AH236" s="4" t="s">
        <v>26</v>
      </c>
      <c r="AI236" s="19">
        <v>41162</v>
      </c>
      <c r="AJ236" s="3" t="s">
        <v>5</v>
      </c>
      <c r="AK236" s="3">
        <v>420</v>
      </c>
      <c r="AL236" s="3">
        <v>420</v>
      </c>
      <c r="AM236" s="3">
        <v>420</v>
      </c>
      <c r="AN236" s="3">
        <v>0</v>
      </c>
    </row>
    <row r="237" spans="34:40" x14ac:dyDescent="0.25">
      <c r="AH237" s="4" t="s">
        <v>26</v>
      </c>
      <c r="AI237" s="19">
        <v>41163</v>
      </c>
      <c r="AJ237" s="3" t="s">
        <v>5</v>
      </c>
      <c r="AK237" s="3">
        <v>0</v>
      </c>
      <c r="AL237" s="3">
        <v>0</v>
      </c>
      <c r="AM237" s="3">
        <v>0</v>
      </c>
      <c r="AN237" s="3">
        <v>0</v>
      </c>
    </row>
    <row r="238" spans="34:40" x14ac:dyDescent="0.25">
      <c r="AH238" s="4" t="s">
        <v>26</v>
      </c>
      <c r="AI238" s="19">
        <v>41164</v>
      </c>
      <c r="AJ238" s="3" t="s">
        <v>5</v>
      </c>
      <c r="AK238" s="3">
        <v>0</v>
      </c>
      <c r="AL238" s="3">
        <v>0</v>
      </c>
      <c r="AM238" s="3">
        <v>1300</v>
      </c>
      <c r="AN238" s="3">
        <v>0</v>
      </c>
    </row>
    <row r="239" spans="34:40" x14ac:dyDescent="0.25">
      <c r="AH239" s="4" t="s">
        <v>26</v>
      </c>
      <c r="AI239" s="19">
        <v>41165</v>
      </c>
      <c r="AJ239" s="3" t="s">
        <v>5</v>
      </c>
      <c r="AK239" s="3">
        <v>0</v>
      </c>
      <c r="AL239" s="3">
        <v>0</v>
      </c>
      <c r="AM239" s="3">
        <v>0</v>
      </c>
      <c r="AN239" s="3">
        <v>0</v>
      </c>
    </row>
    <row r="240" spans="34:40" x14ac:dyDescent="0.25">
      <c r="AH240" s="4" t="s">
        <v>26</v>
      </c>
      <c r="AI240" s="19">
        <v>41166</v>
      </c>
      <c r="AJ240" s="3" t="s">
        <v>5</v>
      </c>
      <c r="AK240" s="3">
        <v>433</v>
      </c>
      <c r="AL240" s="3">
        <v>433</v>
      </c>
      <c r="AM240" s="3">
        <v>433</v>
      </c>
      <c r="AN240" s="3">
        <v>0</v>
      </c>
    </row>
    <row r="241" spans="34:40" x14ac:dyDescent="0.25">
      <c r="AH241" s="4" t="s">
        <v>26</v>
      </c>
      <c r="AI241" s="19">
        <v>41167</v>
      </c>
      <c r="AJ241" s="3" t="s">
        <v>5</v>
      </c>
      <c r="AK241" s="3">
        <v>0</v>
      </c>
      <c r="AL241" s="3">
        <v>0</v>
      </c>
      <c r="AM241" s="3">
        <v>0</v>
      </c>
      <c r="AN241" s="3">
        <v>0</v>
      </c>
    </row>
    <row r="242" spans="34:40" x14ac:dyDescent="0.25">
      <c r="AH242" s="4" t="s">
        <v>26</v>
      </c>
      <c r="AI242" s="19">
        <v>41168</v>
      </c>
      <c r="AJ242" s="3" t="s">
        <v>5</v>
      </c>
      <c r="AK242" s="3">
        <v>0</v>
      </c>
      <c r="AL242" s="3">
        <v>0</v>
      </c>
      <c r="AM242" s="3">
        <v>0</v>
      </c>
      <c r="AN242" s="3">
        <v>0</v>
      </c>
    </row>
    <row r="243" spans="34:40" x14ac:dyDescent="0.25">
      <c r="AH243" s="4" t="s">
        <v>26</v>
      </c>
      <c r="AI243" s="19">
        <v>41169</v>
      </c>
      <c r="AJ243" s="3" t="s">
        <v>5</v>
      </c>
      <c r="AK243" s="3">
        <v>433</v>
      </c>
      <c r="AL243" s="3">
        <v>433</v>
      </c>
      <c r="AM243" s="3">
        <v>433</v>
      </c>
      <c r="AN243" s="3">
        <v>0</v>
      </c>
    </row>
    <row r="244" spans="34:40" x14ac:dyDescent="0.25">
      <c r="AH244" s="5" t="s">
        <v>26</v>
      </c>
      <c r="AI244" s="2">
        <v>41170</v>
      </c>
      <c r="AJ244" s="3" t="s">
        <v>5</v>
      </c>
      <c r="AK244" s="3">
        <v>0</v>
      </c>
      <c r="AL244" s="1">
        <v>500</v>
      </c>
      <c r="AM244" s="1">
        <v>500</v>
      </c>
      <c r="AN244" s="3">
        <v>0</v>
      </c>
    </row>
    <row r="245" spans="34:40" ht="16.5" thickBot="1" x14ac:dyDescent="0.3">
      <c r="AH245" s="6" t="s">
        <v>26</v>
      </c>
      <c r="AI245" s="20">
        <v>41171</v>
      </c>
      <c r="AJ245" s="7" t="s">
        <v>5</v>
      </c>
      <c r="AK245" s="7">
        <v>600</v>
      </c>
      <c r="AL245" s="7">
        <v>600</v>
      </c>
      <c r="AM245" s="7">
        <v>0</v>
      </c>
      <c r="AN245" s="7">
        <v>0</v>
      </c>
    </row>
  </sheetData>
  <mergeCells count="20">
    <mergeCell ref="AI4:AI5"/>
    <mergeCell ref="AJ4:AJ5"/>
    <mergeCell ref="AK4:AN4"/>
    <mergeCell ref="Z4:Z5"/>
    <mergeCell ref="AA4:AA5"/>
    <mergeCell ref="AB4:AB5"/>
    <mergeCell ref="AC4:AF4"/>
    <mergeCell ref="AH4:AH5"/>
    <mergeCell ref="V4:X4"/>
    <mergeCell ref="D4:H4"/>
    <mergeCell ref="A4:A5"/>
    <mergeCell ref="B4:B5"/>
    <mergeCell ref="C4:C5"/>
    <mergeCell ref="J4:J5"/>
    <mergeCell ref="K4:K5"/>
    <mergeCell ref="L4:L5"/>
    <mergeCell ref="M4:Q4"/>
    <mergeCell ref="S4:S5"/>
    <mergeCell ref="T4:T5"/>
    <mergeCell ref="U4:U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H61"/>
  <sheetViews>
    <sheetView zoomScaleNormal="100" workbookViewId="0">
      <pane xSplit="1" topLeftCell="B1" activePane="topRight" state="frozen"/>
      <selection pane="topRight"/>
    </sheetView>
  </sheetViews>
  <sheetFormatPr defaultColWidth="11" defaultRowHeight="15.75" x14ac:dyDescent="0.25"/>
  <cols>
    <col min="1" max="1" width="13.75" customWidth="1"/>
    <col min="2" max="2" width="11" style="48"/>
    <col min="3" max="3" width="21.125" style="48" customWidth="1"/>
    <col min="4" max="7" width="11" style="48"/>
    <col min="9" max="9" width="21.625" customWidth="1"/>
    <col min="14" max="14" width="18.125" customWidth="1"/>
    <col min="19" max="19" width="21.375" customWidth="1"/>
    <col min="25" max="25" width="21.5" customWidth="1"/>
    <col min="32" max="32" width="17.5" customWidth="1"/>
    <col min="37" max="37" width="21.375" customWidth="1"/>
    <col min="43" max="43" width="21.625" customWidth="1"/>
    <col min="48" max="48" width="16.625" bestFit="1" customWidth="1"/>
    <col min="53" max="53" width="17.625" customWidth="1"/>
    <col min="58" max="58" width="21.5" customWidth="1"/>
    <col min="64" max="64" width="21.625" customWidth="1"/>
    <col min="70" max="70" width="17.5" customWidth="1"/>
    <col min="76" max="76" width="17.125" customWidth="1"/>
    <col min="81" max="81" width="16.875" customWidth="1"/>
    <col min="85" max="85" width="22.125" customWidth="1"/>
  </cols>
  <sheetData>
    <row r="1" spans="1:112" x14ac:dyDescent="0.25">
      <c r="A1" s="10" t="s">
        <v>53</v>
      </c>
    </row>
    <row r="2" spans="1:112" ht="16.5" thickBot="1" x14ac:dyDescent="0.3"/>
    <row r="3" spans="1:112" s="34" customFormat="1" x14ac:dyDescent="0.25">
      <c r="A3" s="37" t="s">
        <v>32</v>
      </c>
      <c r="B3" s="72">
        <v>1</v>
      </c>
      <c r="C3" s="72"/>
      <c r="D3" s="72"/>
      <c r="E3" s="72"/>
      <c r="F3" s="72"/>
      <c r="G3" s="73"/>
      <c r="H3" s="74">
        <v>2</v>
      </c>
      <c r="I3" s="74"/>
      <c r="J3" s="74"/>
      <c r="K3" s="74"/>
      <c r="L3" s="75"/>
      <c r="M3" s="72">
        <v>3</v>
      </c>
      <c r="N3" s="72"/>
      <c r="O3" s="72"/>
      <c r="P3" s="72"/>
      <c r="Q3" s="72"/>
      <c r="R3" s="77">
        <v>4</v>
      </c>
      <c r="S3" s="74"/>
      <c r="T3" s="74"/>
      <c r="U3" s="74"/>
      <c r="V3" s="74"/>
      <c r="W3" s="75"/>
      <c r="X3" s="72">
        <v>5</v>
      </c>
      <c r="Y3" s="72"/>
      <c r="Z3" s="72"/>
      <c r="AA3" s="72"/>
      <c r="AB3" s="72"/>
      <c r="AC3" s="72"/>
      <c r="AD3" s="72"/>
      <c r="AE3" s="77">
        <v>6</v>
      </c>
      <c r="AF3" s="74"/>
      <c r="AG3" s="74"/>
      <c r="AH3" s="74"/>
      <c r="AI3" s="75"/>
      <c r="AJ3" s="72">
        <v>7</v>
      </c>
      <c r="AK3" s="72"/>
      <c r="AL3" s="72"/>
      <c r="AM3" s="72"/>
      <c r="AN3" s="72"/>
      <c r="AO3" s="72"/>
      <c r="AP3" s="77">
        <v>8</v>
      </c>
      <c r="AQ3" s="74"/>
      <c r="AR3" s="74"/>
      <c r="AS3" s="74"/>
      <c r="AT3" s="75"/>
      <c r="AU3" s="72">
        <v>9</v>
      </c>
      <c r="AV3" s="72"/>
      <c r="AW3" s="72"/>
      <c r="AX3" s="72"/>
      <c r="AY3" s="72"/>
      <c r="AZ3" s="77">
        <v>10</v>
      </c>
      <c r="BA3" s="74"/>
      <c r="BB3" s="74"/>
      <c r="BC3" s="74"/>
      <c r="BD3" s="75"/>
      <c r="BE3" s="72">
        <v>11</v>
      </c>
      <c r="BF3" s="72"/>
      <c r="BG3" s="72"/>
      <c r="BH3" s="72"/>
      <c r="BI3" s="72"/>
      <c r="BJ3" s="72"/>
      <c r="BK3" s="77">
        <v>12</v>
      </c>
      <c r="BL3" s="74"/>
      <c r="BM3" s="74"/>
      <c r="BN3" s="74"/>
      <c r="BO3" s="74"/>
      <c r="BP3" s="75"/>
      <c r="BQ3" s="72">
        <v>13</v>
      </c>
      <c r="BR3" s="72"/>
      <c r="BS3" s="72"/>
      <c r="BT3" s="72"/>
      <c r="BU3" s="72"/>
      <c r="BV3" s="72"/>
      <c r="BW3" s="77">
        <v>14</v>
      </c>
      <c r="BX3" s="74"/>
      <c r="BY3" s="74"/>
      <c r="BZ3" s="74"/>
      <c r="CA3" s="75"/>
      <c r="CB3" s="72">
        <v>15</v>
      </c>
      <c r="CC3" s="72"/>
      <c r="CD3" s="72"/>
      <c r="CE3" s="72"/>
      <c r="CF3" s="77">
        <v>16</v>
      </c>
      <c r="CG3" s="74"/>
      <c r="CH3" s="74"/>
      <c r="CI3" s="74"/>
      <c r="CJ3" s="74"/>
      <c r="CK3" s="75"/>
      <c r="CL3" s="72">
        <v>17</v>
      </c>
      <c r="CM3" s="72"/>
      <c r="CN3" s="72"/>
      <c r="CO3" s="72"/>
      <c r="CP3" s="72"/>
      <c r="CQ3" s="77">
        <v>18</v>
      </c>
      <c r="CR3" s="74"/>
      <c r="CS3" s="74"/>
      <c r="CT3" s="74"/>
      <c r="CU3" s="74"/>
      <c r="CV3" s="72">
        <v>19</v>
      </c>
      <c r="CW3" s="72"/>
      <c r="CX3" s="72"/>
      <c r="CY3" s="72"/>
      <c r="CZ3" s="72"/>
      <c r="DA3" s="77">
        <v>20</v>
      </c>
      <c r="DB3" s="74"/>
      <c r="DC3" s="74"/>
      <c r="DD3" s="75"/>
      <c r="DE3" s="78">
        <v>21</v>
      </c>
      <c r="DF3" s="72"/>
      <c r="DG3" s="72"/>
      <c r="DH3" s="73"/>
    </row>
    <row r="4" spans="1:112" s="34" customFormat="1" ht="15.95" customHeight="1" x14ac:dyDescent="0.25">
      <c r="A4" s="66" t="s">
        <v>33</v>
      </c>
      <c r="B4" s="68" t="s">
        <v>14</v>
      </c>
      <c r="C4" s="70" t="s">
        <v>44</v>
      </c>
      <c r="D4" s="71" t="s">
        <v>7</v>
      </c>
      <c r="E4" s="71"/>
      <c r="F4" s="71"/>
      <c r="G4" s="76"/>
      <c r="H4" s="66" t="s">
        <v>14</v>
      </c>
      <c r="I4" s="70" t="s">
        <v>44</v>
      </c>
      <c r="J4" s="71" t="s">
        <v>7</v>
      </c>
      <c r="K4" s="71"/>
      <c r="L4" s="76"/>
      <c r="M4" s="66" t="s">
        <v>14</v>
      </c>
      <c r="N4" s="70" t="s">
        <v>44</v>
      </c>
      <c r="O4" s="71" t="s">
        <v>7</v>
      </c>
      <c r="P4" s="71"/>
      <c r="Q4" s="71"/>
      <c r="R4" s="68" t="s">
        <v>14</v>
      </c>
      <c r="S4" s="70" t="s">
        <v>44</v>
      </c>
      <c r="T4" s="71" t="s">
        <v>7</v>
      </c>
      <c r="U4" s="71"/>
      <c r="V4" s="71"/>
      <c r="W4" s="76"/>
      <c r="X4" s="66" t="s">
        <v>14</v>
      </c>
      <c r="Y4" s="70" t="s">
        <v>44</v>
      </c>
      <c r="Z4" s="71" t="s">
        <v>7</v>
      </c>
      <c r="AA4" s="71"/>
      <c r="AB4" s="71"/>
      <c r="AC4" s="71"/>
      <c r="AD4" s="38"/>
      <c r="AE4" s="68" t="s">
        <v>14</v>
      </c>
      <c r="AF4" s="70" t="s">
        <v>44</v>
      </c>
      <c r="AG4" s="71" t="s">
        <v>7</v>
      </c>
      <c r="AH4" s="71"/>
      <c r="AI4" s="76"/>
      <c r="AJ4" s="66" t="s">
        <v>14</v>
      </c>
      <c r="AK4" s="70" t="s">
        <v>44</v>
      </c>
      <c r="AL4" s="71" t="s">
        <v>7</v>
      </c>
      <c r="AM4" s="71"/>
      <c r="AN4" s="71"/>
      <c r="AO4" s="71"/>
      <c r="AP4" s="68" t="s">
        <v>14</v>
      </c>
      <c r="AQ4" s="70" t="s">
        <v>44</v>
      </c>
      <c r="AR4" s="71" t="s">
        <v>7</v>
      </c>
      <c r="AS4" s="71"/>
      <c r="AT4" s="76"/>
      <c r="AU4" s="66" t="s">
        <v>14</v>
      </c>
      <c r="AV4" s="70" t="s">
        <v>44</v>
      </c>
      <c r="AW4" s="71" t="s">
        <v>7</v>
      </c>
      <c r="AX4" s="71"/>
      <c r="AY4" s="76"/>
      <c r="AZ4" s="68" t="s">
        <v>14</v>
      </c>
      <c r="BA4" s="70" t="s">
        <v>44</v>
      </c>
      <c r="BB4" s="71" t="s">
        <v>7</v>
      </c>
      <c r="BC4" s="71"/>
      <c r="BD4" s="76"/>
      <c r="BE4" s="66" t="s">
        <v>14</v>
      </c>
      <c r="BF4" s="70" t="s">
        <v>44</v>
      </c>
      <c r="BG4" s="71" t="s">
        <v>7</v>
      </c>
      <c r="BH4" s="71"/>
      <c r="BI4" s="71"/>
      <c r="BJ4" s="71"/>
      <c r="BK4" s="68" t="s">
        <v>14</v>
      </c>
      <c r="BL4" s="70" t="s">
        <v>44</v>
      </c>
      <c r="BM4" s="71" t="s">
        <v>7</v>
      </c>
      <c r="BN4" s="71"/>
      <c r="BO4" s="71"/>
      <c r="BP4" s="76"/>
      <c r="BQ4" s="66" t="s">
        <v>14</v>
      </c>
      <c r="BR4" s="70" t="s">
        <v>44</v>
      </c>
      <c r="BS4" s="71" t="s">
        <v>7</v>
      </c>
      <c r="BT4" s="71"/>
      <c r="BU4" s="71"/>
      <c r="BV4" s="71"/>
      <c r="BW4" s="68" t="s">
        <v>14</v>
      </c>
      <c r="BX4" s="70" t="s">
        <v>44</v>
      </c>
      <c r="BY4" s="71" t="s">
        <v>7</v>
      </c>
      <c r="BZ4" s="71"/>
      <c r="CA4" s="76"/>
      <c r="CB4" s="66" t="s">
        <v>14</v>
      </c>
      <c r="CC4" s="70" t="s">
        <v>44</v>
      </c>
      <c r="CD4" s="71" t="s">
        <v>7</v>
      </c>
      <c r="CE4" s="71"/>
      <c r="CF4" s="68" t="s">
        <v>14</v>
      </c>
      <c r="CG4" s="70" t="s">
        <v>44</v>
      </c>
      <c r="CH4" s="71" t="s">
        <v>7</v>
      </c>
      <c r="CI4" s="71"/>
      <c r="CJ4" s="71"/>
      <c r="CK4" s="76"/>
      <c r="CL4" s="66" t="s">
        <v>14</v>
      </c>
      <c r="CM4" s="70" t="s">
        <v>44</v>
      </c>
      <c r="CN4" s="71" t="s">
        <v>7</v>
      </c>
      <c r="CO4" s="71"/>
      <c r="CP4" s="71"/>
      <c r="CQ4" s="68" t="s">
        <v>14</v>
      </c>
      <c r="CR4" s="70" t="s">
        <v>44</v>
      </c>
      <c r="CS4" s="71" t="s">
        <v>7</v>
      </c>
      <c r="CT4" s="71"/>
      <c r="CU4" s="71"/>
      <c r="CV4" s="66" t="s">
        <v>14</v>
      </c>
      <c r="CW4" s="70" t="s">
        <v>44</v>
      </c>
      <c r="CX4" s="71" t="s">
        <v>7</v>
      </c>
      <c r="CY4" s="71"/>
      <c r="CZ4" s="71"/>
      <c r="DA4" s="68" t="s">
        <v>14</v>
      </c>
      <c r="DB4" s="70" t="s">
        <v>44</v>
      </c>
      <c r="DC4" s="71"/>
      <c r="DD4" s="76"/>
      <c r="DE4" s="68" t="s">
        <v>14</v>
      </c>
      <c r="DF4" s="70" t="s">
        <v>44</v>
      </c>
      <c r="DG4" s="71"/>
      <c r="DH4" s="76"/>
    </row>
    <row r="5" spans="1:112" s="40" customFormat="1" ht="33.950000000000003" customHeight="1" x14ac:dyDescent="0.25">
      <c r="A5" s="67"/>
      <c r="B5" s="69"/>
      <c r="C5" s="58"/>
      <c r="D5" s="39" t="s">
        <v>8</v>
      </c>
      <c r="E5" s="39" t="s">
        <v>29</v>
      </c>
      <c r="F5" s="39" t="s">
        <v>10</v>
      </c>
      <c r="G5" s="44" t="s">
        <v>12</v>
      </c>
      <c r="H5" s="67"/>
      <c r="I5" s="58"/>
      <c r="J5" s="39" t="s">
        <v>8</v>
      </c>
      <c r="K5" s="39" t="s">
        <v>29</v>
      </c>
      <c r="L5" s="44" t="s">
        <v>10</v>
      </c>
      <c r="M5" s="67"/>
      <c r="N5" s="58"/>
      <c r="O5" s="39" t="s">
        <v>8</v>
      </c>
      <c r="P5" s="39" t="s">
        <v>29</v>
      </c>
      <c r="Q5" s="39" t="s">
        <v>10</v>
      </c>
      <c r="R5" s="69"/>
      <c r="S5" s="58"/>
      <c r="T5" s="39" t="s">
        <v>17</v>
      </c>
      <c r="U5" s="39" t="s">
        <v>29</v>
      </c>
      <c r="V5" s="39" t="s">
        <v>10</v>
      </c>
      <c r="W5" s="44" t="s">
        <v>11</v>
      </c>
      <c r="X5" s="67"/>
      <c r="Y5" s="58"/>
      <c r="Z5" s="39" t="s">
        <v>17</v>
      </c>
      <c r="AA5" s="39" t="s">
        <v>29</v>
      </c>
      <c r="AB5" s="39" t="s">
        <v>10</v>
      </c>
      <c r="AC5" s="39" t="s">
        <v>11</v>
      </c>
      <c r="AD5" s="39" t="s">
        <v>18</v>
      </c>
      <c r="AE5" s="69"/>
      <c r="AF5" s="58"/>
      <c r="AG5" s="39" t="s">
        <v>8</v>
      </c>
      <c r="AH5" s="39" t="s">
        <v>10</v>
      </c>
      <c r="AI5" s="44" t="s">
        <v>12</v>
      </c>
      <c r="AJ5" s="67"/>
      <c r="AK5" s="58"/>
      <c r="AL5" s="39" t="s">
        <v>8</v>
      </c>
      <c r="AM5" s="39" t="s">
        <v>17</v>
      </c>
      <c r="AN5" s="39" t="s">
        <v>10</v>
      </c>
      <c r="AO5" s="39" t="s">
        <v>12</v>
      </c>
      <c r="AP5" s="69"/>
      <c r="AQ5" s="58"/>
      <c r="AR5" s="39" t="s">
        <v>17</v>
      </c>
      <c r="AS5" s="39" t="s">
        <v>10</v>
      </c>
      <c r="AT5" s="44" t="s">
        <v>11</v>
      </c>
      <c r="AU5" s="67"/>
      <c r="AV5" s="58"/>
      <c r="AW5" s="39" t="s">
        <v>17</v>
      </c>
      <c r="AX5" s="39" t="s">
        <v>10</v>
      </c>
      <c r="AY5" s="39" t="s">
        <v>11</v>
      </c>
      <c r="AZ5" s="69"/>
      <c r="BA5" s="58"/>
      <c r="BB5" s="39" t="s">
        <v>17</v>
      </c>
      <c r="BC5" s="39" t="s">
        <v>10</v>
      </c>
      <c r="BD5" s="44" t="s">
        <v>11</v>
      </c>
      <c r="BE5" s="67"/>
      <c r="BF5" s="58"/>
      <c r="BG5" s="39" t="s">
        <v>8</v>
      </c>
      <c r="BH5" s="39" t="s">
        <v>10</v>
      </c>
      <c r="BI5" s="39" t="s">
        <v>9</v>
      </c>
      <c r="BJ5" s="39" t="s">
        <v>12</v>
      </c>
      <c r="BK5" s="69"/>
      <c r="BL5" s="58"/>
      <c r="BM5" s="39" t="s">
        <v>8</v>
      </c>
      <c r="BN5" s="39" t="s">
        <v>10</v>
      </c>
      <c r="BO5" s="39" t="s">
        <v>9</v>
      </c>
      <c r="BP5" s="44" t="s">
        <v>12</v>
      </c>
      <c r="BQ5" s="67"/>
      <c r="BR5" s="58"/>
      <c r="BS5" s="39" t="s">
        <v>18</v>
      </c>
      <c r="BT5" s="39" t="s">
        <v>8</v>
      </c>
      <c r="BU5" s="39" t="s">
        <v>10</v>
      </c>
      <c r="BV5" s="39" t="s">
        <v>11</v>
      </c>
      <c r="BW5" s="69"/>
      <c r="BX5" s="58"/>
      <c r="BY5" s="39" t="s">
        <v>17</v>
      </c>
      <c r="BZ5" s="39" t="s">
        <v>35</v>
      </c>
      <c r="CA5" s="44" t="s">
        <v>10</v>
      </c>
      <c r="CB5" s="67"/>
      <c r="CC5" s="58"/>
      <c r="CD5" s="39" t="s">
        <v>8</v>
      </c>
      <c r="CE5" s="39" t="s">
        <v>42</v>
      </c>
      <c r="CF5" s="69"/>
      <c r="CG5" s="58"/>
      <c r="CH5" s="39" t="s">
        <v>18</v>
      </c>
      <c r="CI5" s="39" t="s">
        <v>10</v>
      </c>
      <c r="CJ5" s="39" t="s">
        <v>11</v>
      </c>
      <c r="CK5" s="44" t="s">
        <v>36</v>
      </c>
      <c r="CL5" s="67"/>
      <c r="CM5" s="58"/>
      <c r="CN5" s="39" t="s">
        <v>8</v>
      </c>
      <c r="CO5" s="39" t="s">
        <v>9</v>
      </c>
      <c r="CP5" s="39" t="s">
        <v>10</v>
      </c>
      <c r="CQ5" s="69"/>
      <c r="CR5" s="58"/>
      <c r="CS5" s="39" t="s">
        <v>8</v>
      </c>
      <c r="CT5" s="39" t="s">
        <v>10</v>
      </c>
      <c r="CU5" s="39" t="s">
        <v>11</v>
      </c>
      <c r="CV5" s="67"/>
      <c r="CW5" s="58"/>
      <c r="CX5" s="39" t="s">
        <v>8</v>
      </c>
      <c r="CY5" s="39" t="s">
        <v>11</v>
      </c>
      <c r="CZ5" s="39" t="s">
        <v>12</v>
      </c>
      <c r="DA5" s="69"/>
      <c r="DB5" s="58"/>
      <c r="DC5" s="39" t="s">
        <v>10</v>
      </c>
      <c r="DD5" s="44" t="s">
        <v>11</v>
      </c>
      <c r="DE5" s="69"/>
      <c r="DF5" s="58"/>
      <c r="DG5" s="39" t="s">
        <v>10</v>
      </c>
      <c r="DH5" s="44" t="s">
        <v>11</v>
      </c>
    </row>
    <row r="6" spans="1:112" x14ac:dyDescent="0.25">
      <c r="A6" s="13">
        <v>-27</v>
      </c>
      <c r="B6" s="41">
        <v>40310</v>
      </c>
      <c r="C6" s="42" t="s">
        <v>37</v>
      </c>
      <c r="D6" s="12">
        <v>453.6</v>
      </c>
      <c r="E6" s="12">
        <v>0</v>
      </c>
      <c r="F6" s="12">
        <v>453.6</v>
      </c>
      <c r="G6" s="45">
        <v>136.1</v>
      </c>
      <c r="H6" s="28">
        <v>40686</v>
      </c>
      <c r="I6" s="42" t="s">
        <v>2</v>
      </c>
      <c r="J6" s="12">
        <v>907.2</v>
      </c>
      <c r="K6" s="12">
        <f>0</f>
        <v>0</v>
      </c>
      <c r="L6" s="45">
        <v>907.2</v>
      </c>
      <c r="M6" s="25">
        <v>40732</v>
      </c>
      <c r="N6" s="13" t="s">
        <v>38</v>
      </c>
      <c r="O6" s="13">
        <v>907.2</v>
      </c>
      <c r="P6" s="13">
        <f>0.21*6</f>
        <v>1.26</v>
      </c>
      <c r="Q6" s="13">
        <v>907.2</v>
      </c>
      <c r="R6" s="41">
        <v>40968</v>
      </c>
      <c r="S6" s="42" t="s">
        <v>5</v>
      </c>
      <c r="T6" s="12">
        <f>0</f>
        <v>0</v>
      </c>
      <c r="U6" s="12">
        <f>0</f>
        <v>0</v>
      </c>
      <c r="V6" s="29">
        <f>0</f>
        <v>0</v>
      </c>
      <c r="W6" s="45">
        <f>0</f>
        <v>0</v>
      </c>
      <c r="X6" s="25">
        <v>41026</v>
      </c>
      <c r="Y6" s="13" t="s">
        <v>39</v>
      </c>
      <c r="Z6" s="13">
        <v>460</v>
      </c>
      <c r="AA6" s="13">
        <f>15*0.28</f>
        <v>4.2</v>
      </c>
      <c r="AB6" s="13">
        <v>460</v>
      </c>
      <c r="AC6" s="13">
        <v>460</v>
      </c>
      <c r="AD6" s="13">
        <f>0</f>
        <v>0</v>
      </c>
      <c r="AE6" s="41">
        <v>40798</v>
      </c>
      <c r="AF6" s="42" t="s">
        <v>2</v>
      </c>
      <c r="AG6" s="12">
        <v>250</v>
      </c>
      <c r="AH6" s="12">
        <v>250</v>
      </c>
      <c r="AI6" s="45">
        <f>0</f>
        <v>0</v>
      </c>
      <c r="AJ6" s="25">
        <v>40834</v>
      </c>
      <c r="AK6" s="13" t="s">
        <v>25</v>
      </c>
      <c r="AL6" s="13">
        <v>400</v>
      </c>
      <c r="AM6" s="13">
        <f>0</f>
        <v>0</v>
      </c>
      <c r="AN6" s="13">
        <f>0</f>
        <v>0</v>
      </c>
      <c r="AO6" s="13">
        <f>0</f>
        <v>0</v>
      </c>
      <c r="AP6" s="41">
        <v>40935</v>
      </c>
      <c r="AQ6" s="12" t="s">
        <v>28</v>
      </c>
      <c r="AR6" s="12">
        <v>350</v>
      </c>
      <c r="AS6" s="12">
        <f>0</f>
        <v>0</v>
      </c>
      <c r="AT6" s="45">
        <f>0</f>
        <v>0</v>
      </c>
      <c r="AU6" s="25">
        <v>40991</v>
      </c>
      <c r="AV6" s="13" t="s">
        <v>2</v>
      </c>
      <c r="AW6" s="13">
        <v>400</v>
      </c>
      <c r="AX6" s="13">
        <v>400</v>
      </c>
      <c r="AY6" s="13">
        <f>0</f>
        <v>0</v>
      </c>
      <c r="AZ6" s="41">
        <v>41103</v>
      </c>
      <c r="BA6" s="12" t="s">
        <v>28</v>
      </c>
      <c r="BB6" s="12">
        <v>1100</v>
      </c>
      <c r="BC6" s="12">
        <f>0</f>
        <v>0</v>
      </c>
      <c r="BD6" s="45">
        <f>0</f>
        <v>0</v>
      </c>
      <c r="BE6" s="25">
        <v>41081</v>
      </c>
      <c r="BF6" s="13" t="s">
        <v>40</v>
      </c>
      <c r="BG6" s="13">
        <f>0</f>
        <v>0</v>
      </c>
      <c r="BH6" s="13">
        <f>0</f>
        <v>0</v>
      </c>
      <c r="BI6" s="13">
        <f>0</f>
        <v>0</v>
      </c>
      <c r="BJ6" s="13">
        <f>0</f>
        <v>0</v>
      </c>
      <c r="BK6" s="41">
        <v>41127</v>
      </c>
      <c r="BL6" s="12" t="s">
        <v>40</v>
      </c>
      <c r="BM6" s="29">
        <v>453.6</v>
      </c>
      <c r="BN6" s="29">
        <v>453.6</v>
      </c>
      <c r="BO6" s="29">
        <v>226.8</v>
      </c>
      <c r="BP6" s="49">
        <v>453.6</v>
      </c>
      <c r="BQ6" s="25">
        <v>41108</v>
      </c>
      <c r="BR6" s="13" t="s">
        <v>5</v>
      </c>
      <c r="BS6" s="13">
        <f>0</f>
        <v>0</v>
      </c>
      <c r="BT6" s="13">
        <f>0</f>
        <v>0</v>
      </c>
      <c r="BU6" s="26">
        <f>0</f>
        <v>0</v>
      </c>
      <c r="BV6" s="13">
        <f>0</f>
        <v>0</v>
      </c>
      <c r="BW6" s="41">
        <v>40903</v>
      </c>
      <c r="BX6" s="12" t="s">
        <v>41</v>
      </c>
      <c r="BY6" s="12">
        <v>250</v>
      </c>
      <c r="BZ6" s="12">
        <f>0</f>
        <v>0</v>
      </c>
      <c r="CA6" s="45">
        <f>0</f>
        <v>0</v>
      </c>
      <c r="CB6" s="25">
        <v>41435</v>
      </c>
      <c r="CC6" s="13" t="s">
        <v>28</v>
      </c>
      <c r="CD6" s="13">
        <v>1587.6</v>
      </c>
      <c r="CE6" s="13">
        <f>0</f>
        <v>0</v>
      </c>
      <c r="CF6" s="50">
        <v>41848</v>
      </c>
      <c r="CG6" s="12" t="s">
        <v>43</v>
      </c>
      <c r="CH6" s="30">
        <v>300</v>
      </c>
      <c r="CI6" s="30">
        <v>300</v>
      </c>
      <c r="CJ6" s="30">
        <v>300</v>
      </c>
      <c r="CK6" s="52">
        <v>3.12</v>
      </c>
      <c r="CL6" s="27">
        <v>43152</v>
      </c>
      <c r="CM6" s="12" t="s">
        <v>1</v>
      </c>
      <c r="CN6" s="13">
        <v>100</v>
      </c>
      <c r="CO6" s="13">
        <v>50</v>
      </c>
      <c r="CP6" s="13">
        <v>0</v>
      </c>
      <c r="CQ6" s="50">
        <v>43187</v>
      </c>
      <c r="CR6" s="12" t="s">
        <v>2</v>
      </c>
      <c r="CS6" s="12">
        <v>1000</v>
      </c>
      <c r="CT6" s="12">
        <v>1000</v>
      </c>
      <c r="CU6" s="12">
        <v>0</v>
      </c>
      <c r="CV6" s="27">
        <v>43244</v>
      </c>
      <c r="CW6" s="12" t="s">
        <v>3</v>
      </c>
      <c r="CX6" s="13">
        <v>1000</v>
      </c>
      <c r="CY6" s="13">
        <v>0</v>
      </c>
      <c r="CZ6" s="13">
        <v>0</v>
      </c>
      <c r="DA6" s="50">
        <v>43152</v>
      </c>
      <c r="DB6" s="12" t="s">
        <v>21</v>
      </c>
      <c r="DC6" s="12">
        <v>500</v>
      </c>
      <c r="DD6" s="45">
        <v>1000</v>
      </c>
      <c r="DE6" s="50">
        <v>43187</v>
      </c>
      <c r="DF6" s="12" t="s">
        <v>22</v>
      </c>
      <c r="DG6" s="12">
        <v>0</v>
      </c>
      <c r="DH6" s="45">
        <v>2500</v>
      </c>
    </row>
    <row r="7" spans="1:112" x14ac:dyDescent="0.25">
      <c r="A7" s="13">
        <v>-26</v>
      </c>
      <c r="B7" s="41">
        <v>40311</v>
      </c>
      <c r="C7" s="42" t="s">
        <v>37</v>
      </c>
      <c r="D7" s="12">
        <v>0</v>
      </c>
      <c r="E7" s="12">
        <v>0</v>
      </c>
      <c r="F7" s="12">
        <v>0</v>
      </c>
      <c r="G7" s="45">
        <v>0</v>
      </c>
      <c r="H7" s="28">
        <v>40687</v>
      </c>
      <c r="I7" s="42" t="s">
        <v>2</v>
      </c>
      <c r="J7" s="12">
        <f>0</f>
        <v>0</v>
      </c>
      <c r="K7" s="12">
        <f>0</f>
        <v>0</v>
      </c>
      <c r="L7" s="45">
        <f>0</f>
        <v>0</v>
      </c>
      <c r="M7" s="25">
        <v>40733</v>
      </c>
      <c r="N7" s="13" t="s">
        <v>38</v>
      </c>
      <c r="O7" s="13">
        <f>0</f>
        <v>0</v>
      </c>
      <c r="P7" s="13">
        <f>0</f>
        <v>0</v>
      </c>
      <c r="Q7" s="13">
        <f>0</f>
        <v>0</v>
      </c>
      <c r="R7" s="41">
        <v>40969</v>
      </c>
      <c r="S7" s="42" t="s">
        <v>5</v>
      </c>
      <c r="T7" s="12">
        <v>920</v>
      </c>
      <c r="U7" s="12">
        <f>0</f>
        <v>0</v>
      </c>
      <c r="V7" s="29">
        <f>0</f>
        <v>0</v>
      </c>
      <c r="W7" s="45">
        <f>0</f>
        <v>0</v>
      </c>
      <c r="X7" s="25">
        <v>41027</v>
      </c>
      <c r="Y7" s="13" t="s">
        <v>39</v>
      </c>
      <c r="Z7" s="13">
        <f>0</f>
        <v>0</v>
      </c>
      <c r="AA7" s="13">
        <f>0</f>
        <v>0</v>
      </c>
      <c r="AB7" s="13">
        <f>0</f>
        <v>0</v>
      </c>
      <c r="AC7" s="13">
        <f>0</f>
        <v>0</v>
      </c>
      <c r="AD7" s="13">
        <f>0</f>
        <v>0</v>
      </c>
      <c r="AE7" s="41">
        <v>40799</v>
      </c>
      <c r="AF7" s="42" t="s">
        <v>2</v>
      </c>
      <c r="AG7" s="12">
        <f>0</f>
        <v>0</v>
      </c>
      <c r="AH7" s="12">
        <f>0</f>
        <v>0</v>
      </c>
      <c r="AI7" s="45">
        <f>0</f>
        <v>0</v>
      </c>
      <c r="AJ7" s="25">
        <v>40835</v>
      </c>
      <c r="AK7" s="13" t="s">
        <v>25</v>
      </c>
      <c r="AL7" s="13">
        <f>0</f>
        <v>0</v>
      </c>
      <c r="AM7" s="13">
        <f>0</f>
        <v>0</v>
      </c>
      <c r="AN7" s="13">
        <f>0</f>
        <v>0</v>
      </c>
      <c r="AO7" s="13">
        <f>0</f>
        <v>0</v>
      </c>
      <c r="AP7" s="41">
        <v>40936</v>
      </c>
      <c r="AQ7" s="12" t="s">
        <v>28</v>
      </c>
      <c r="AR7" s="12">
        <f>0</f>
        <v>0</v>
      </c>
      <c r="AS7" s="12">
        <f>0</f>
        <v>0</v>
      </c>
      <c r="AT7" s="45">
        <f>0</f>
        <v>0</v>
      </c>
      <c r="AU7" s="25">
        <v>40992</v>
      </c>
      <c r="AV7" s="13" t="s">
        <v>2</v>
      </c>
      <c r="AW7" s="13">
        <f>0</f>
        <v>0</v>
      </c>
      <c r="AX7" s="13">
        <f>0</f>
        <v>0</v>
      </c>
      <c r="AY7" s="13">
        <f>0</f>
        <v>0</v>
      </c>
      <c r="AZ7" s="41">
        <v>41104</v>
      </c>
      <c r="BA7" s="12" t="s">
        <v>28</v>
      </c>
      <c r="BB7" s="12">
        <f>0</f>
        <v>0</v>
      </c>
      <c r="BC7" s="12">
        <f>0</f>
        <v>0</v>
      </c>
      <c r="BD7" s="45">
        <f>0</f>
        <v>0</v>
      </c>
      <c r="BE7" s="25">
        <v>41082</v>
      </c>
      <c r="BF7" s="13" t="s">
        <v>40</v>
      </c>
      <c r="BG7" s="26">
        <v>453.6</v>
      </c>
      <c r="BH7" s="26">
        <v>453.6</v>
      </c>
      <c r="BI7" s="26">
        <v>226.8</v>
      </c>
      <c r="BJ7" s="26">
        <v>453.6</v>
      </c>
      <c r="BK7" s="41">
        <v>41128</v>
      </c>
      <c r="BL7" s="12" t="s">
        <v>40</v>
      </c>
      <c r="BM7" s="12">
        <f>0</f>
        <v>0</v>
      </c>
      <c r="BN7" s="12">
        <f>0</f>
        <v>0</v>
      </c>
      <c r="BO7" s="12">
        <f>0</f>
        <v>0</v>
      </c>
      <c r="BP7" s="45">
        <f>0</f>
        <v>0</v>
      </c>
      <c r="BQ7" s="25">
        <v>41109</v>
      </c>
      <c r="BR7" s="13" t="s">
        <v>5</v>
      </c>
      <c r="BS7" s="13">
        <f>0</f>
        <v>0</v>
      </c>
      <c r="BT7" s="13">
        <f>0</f>
        <v>0</v>
      </c>
      <c r="BU7" s="26">
        <v>400</v>
      </c>
      <c r="BV7" s="13">
        <v>400</v>
      </c>
      <c r="BW7" s="41">
        <v>40904</v>
      </c>
      <c r="BX7" s="12" t="s">
        <v>41</v>
      </c>
      <c r="BY7" s="12">
        <v>250</v>
      </c>
      <c r="BZ7" s="12">
        <f>0</f>
        <v>0</v>
      </c>
      <c r="CA7" s="45">
        <f>0</f>
        <v>0</v>
      </c>
      <c r="CB7" s="25">
        <v>41436</v>
      </c>
      <c r="CC7" s="13" t="s">
        <v>28</v>
      </c>
      <c r="CD7" s="26">
        <f>0</f>
        <v>0</v>
      </c>
      <c r="CE7" s="13">
        <f>0</f>
        <v>0</v>
      </c>
      <c r="CF7" s="50">
        <v>41849</v>
      </c>
      <c r="CG7" s="12" t="s">
        <v>43</v>
      </c>
      <c r="CH7" s="30">
        <f>0</f>
        <v>0</v>
      </c>
      <c r="CI7" s="30">
        <f>0</f>
        <v>0</v>
      </c>
      <c r="CJ7" s="30">
        <f>0</f>
        <v>0</v>
      </c>
      <c r="CK7" s="47">
        <f>0</f>
        <v>0</v>
      </c>
      <c r="CL7" s="27">
        <v>43153</v>
      </c>
      <c r="CM7" s="12" t="s">
        <v>1</v>
      </c>
      <c r="CN7" s="13">
        <v>200</v>
      </c>
      <c r="CO7" s="13">
        <v>50</v>
      </c>
      <c r="CP7" s="13">
        <v>0</v>
      </c>
      <c r="CQ7" s="50">
        <v>43188</v>
      </c>
      <c r="CR7" s="12" t="s">
        <v>2</v>
      </c>
      <c r="CS7" s="12">
        <v>500</v>
      </c>
      <c r="CT7" s="12">
        <v>500</v>
      </c>
      <c r="CU7" s="12">
        <v>0</v>
      </c>
      <c r="CV7" s="27">
        <v>43245</v>
      </c>
      <c r="CW7" s="12" t="s">
        <v>3</v>
      </c>
      <c r="CX7" s="13">
        <v>1000</v>
      </c>
      <c r="CY7" s="13">
        <v>500</v>
      </c>
      <c r="CZ7" s="13">
        <v>0</v>
      </c>
      <c r="DA7" s="50">
        <v>43153</v>
      </c>
      <c r="DB7" s="12" t="s">
        <v>21</v>
      </c>
      <c r="DC7" s="12">
        <v>1000</v>
      </c>
      <c r="DD7" s="45">
        <v>1000</v>
      </c>
      <c r="DE7" s="50">
        <v>43188</v>
      </c>
      <c r="DF7" s="12" t="s">
        <v>22</v>
      </c>
      <c r="DG7" s="12">
        <v>0</v>
      </c>
      <c r="DH7" s="45">
        <v>2500</v>
      </c>
    </row>
    <row r="8" spans="1:112" x14ac:dyDescent="0.25">
      <c r="A8" s="13">
        <v>-25</v>
      </c>
      <c r="B8" s="41">
        <v>40312</v>
      </c>
      <c r="C8" s="42" t="s">
        <v>37</v>
      </c>
      <c r="D8" s="12">
        <v>521.6</v>
      </c>
      <c r="E8" s="12">
        <v>0</v>
      </c>
      <c r="F8" s="12">
        <v>521.6</v>
      </c>
      <c r="G8" s="45">
        <v>0</v>
      </c>
      <c r="H8" s="28">
        <v>40688</v>
      </c>
      <c r="I8" s="42" t="s">
        <v>2</v>
      </c>
      <c r="J8" s="12">
        <v>453.6</v>
      </c>
      <c r="K8" s="12">
        <f>0</f>
        <v>0</v>
      </c>
      <c r="L8" s="45">
        <v>453.6</v>
      </c>
      <c r="M8" s="25">
        <v>40734</v>
      </c>
      <c r="N8" s="13" t="s">
        <v>38</v>
      </c>
      <c r="O8" s="13">
        <f>0</f>
        <v>0</v>
      </c>
      <c r="P8" s="13">
        <f>0</f>
        <v>0</v>
      </c>
      <c r="Q8" s="13">
        <f>0</f>
        <v>0</v>
      </c>
      <c r="R8" s="41">
        <v>40970</v>
      </c>
      <c r="S8" s="42" t="s">
        <v>5</v>
      </c>
      <c r="T8" s="12">
        <f>0</f>
        <v>0</v>
      </c>
      <c r="U8" s="12">
        <f>0</f>
        <v>0</v>
      </c>
      <c r="V8" s="29">
        <f>0</f>
        <v>0</v>
      </c>
      <c r="W8" s="45">
        <f>0</f>
        <v>0</v>
      </c>
      <c r="X8" s="25">
        <v>41028</v>
      </c>
      <c r="Y8" s="13" t="s">
        <v>39</v>
      </c>
      <c r="Z8" s="13">
        <f>0</f>
        <v>0</v>
      </c>
      <c r="AA8" s="13">
        <f>0</f>
        <v>0</v>
      </c>
      <c r="AB8" s="13">
        <f>0</f>
        <v>0</v>
      </c>
      <c r="AC8" s="13">
        <f>0</f>
        <v>0</v>
      </c>
      <c r="AD8" s="13">
        <f>0</f>
        <v>0</v>
      </c>
      <c r="AE8" s="41">
        <v>40800</v>
      </c>
      <c r="AF8" s="42" t="s">
        <v>2</v>
      </c>
      <c r="AG8" s="12">
        <f>0</f>
        <v>0</v>
      </c>
      <c r="AH8" s="12">
        <v>520</v>
      </c>
      <c r="AI8" s="45">
        <f>0</f>
        <v>0</v>
      </c>
      <c r="AJ8" s="25">
        <v>40836</v>
      </c>
      <c r="AK8" s="13" t="s">
        <v>25</v>
      </c>
      <c r="AL8" s="13">
        <f>0</f>
        <v>0</v>
      </c>
      <c r="AM8" s="13">
        <f>0</f>
        <v>0</v>
      </c>
      <c r="AN8" s="13">
        <v>450</v>
      </c>
      <c r="AO8" s="13">
        <f>0</f>
        <v>0</v>
      </c>
      <c r="AP8" s="41">
        <v>40937</v>
      </c>
      <c r="AQ8" s="12" t="s">
        <v>28</v>
      </c>
      <c r="AR8" s="12">
        <v>200</v>
      </c>
      <c r="AS8" s="12">
        <f>0</f>
        <v>0</v>
      </c>
      <c r="AT8" s="45">
        <f>0</f>
        <v>0</v>
      </c>
      <c r="AU8" s="25">
        <v>40993</v>
      </c>
      <c r="AV8" s="13" t="s">
        <v>2</v>
      </c>
      <c r="AW8" s="13">
        <f>0</f>
        <v>0</v>
      </c>
      <c r="AX8" s="13">
        <f>0</f>
        <v>0</v>
      </c>
      <c r="AY8" s="13">
        <f>0</f>
        <v>0</v>
      </c>
      <c r="AZ8" s="41">
        <v>41105</v>
      </c>
      <c r="BA8" s="12" t="s">
        <v>28</v>
      </c>
      <c r="BB8" s="12">
        <f>0</f>
        <v>0</v>
      </c>
      <c r="BC8" s="12">
        <f>0</f>
        <v>0</v>
      </c>
      <c r="BD8" s="45">
        <f>0</f>
        <v>0</v>
      </c>
      <c r="BE8" s="25">
        <v>41083</v>
      </c>
      <c r="BF8" s="13" t="s">
        <v>40</v>
      </c>
      <c r="BG8" s="13">
        <f>0</f>
        <v>0</v>
      </c>
      <c r="BH8" s="13">
        <f>0</f>
        <v>0</v>
      </c>
      <c r="BI8" s="13">
        <f>0</f>
        <v>0</v>
      </c>
      <c r="BJ8" s="13">
        <f>0</f>
        <v>0</v>
      </c>
      <c r="BK8" s="41">
        <v>41129</v>
      </c>
      <c r="BL8" s="12" t="s">
        <v>40</v>
      </c>
      <c r="BM8" s="29">
        <v>453.6</v>
      </c>
      <c r="BN8" s="29">
        <v>453.6</v>
      </c>
      <c r="BO8" s="12">
        <f>0</f>
        <v>0</v>
      </c>
      <c r="BP8" s="49">
        <f>0</f>
        <v>0</v>
      </c>
      <c r="BQ8" s="25">
        <v>41110</v>
      </c>
      <c r="BR8" s="13" t="s">
        <v>5</v>
      </c>
      <c r="BS8" s="13">
        <f>0</f>
        <v>0</v>
      </c>
      <c r="BT8" s="13">
        <f>0</f>
        <v>0</v>
      </c>
      <c r="BU8" s="26">
        <f>0</f>
        <v>0</v>
      </c>
      <c r="BV8" s="13">
        <f>0</f>
        <v>0</v>
      </c>
      <c r="BW8" s="41">
        <v>40905</v>
      </c>
      <c r="BX8" s="12" t="s">
        <v>41</v>
      </c>
      <c r="BY8" s="12">
        <v>300</v>
      </c>
      <c r="BZ8" s="12">
        <f>0</f>
        <v>0</v>
      </c>
      <c r="CA8" s="45">
        <f>0</f>
        <v>0</v>
      </c>
      <c r="CB8" s="25">
        <v>41437</v>
      </c>
      <c r="CC8" s="13" t="s">
        <v>28</v>
      </c>
      <c r="CD8" s="13">
        <v>1587.6</v>
      </c>
      <c r="CE8" s="13">
        <f>0</f>
        <v>0</v>
      </c>
      <c r="CF8" s="50">
        <v>41850</v>
      </c>
      <c r="CG8" s="12" t="s">
        <v>43</v>
      </c>
      <c r="CH8" s="30">
        <v>300</v>
      </c>
      <c r="CI8" s="30">
        <v>300</v>
      </c>
      <c r="CJ8" s="30">
        <v>300</v>
      </c>
      <c r="CK8" s="52">
        <v>3.12</v>
      </c>
      <c r="CL8" s="27">
        <v>43154</v>
      </c>
      <c r="CM8" s="12" t="s">
        <v>1</v>
      </c>
      <c r="CN8" s="13">
        <v>600</v>
      </c>
      <c r="CO8" s="13">
        <v>100</v>
      </c>
      <c r="CP8" s="13">
        <v>0</v>
      </c>
      <c r="CQ8" s="50">
        <v>43189</v>
      </c>
      <c r="CR8" s="12" t="s">
        <v>2</v>
      </c>
      <c r="CS8" s="12">
        <v>0</v>
      </c>
      <c r="CT8" s="12">
        <v>0</v>
      </c>
      <c r="CU8" s="12">
        <v>0</v>
      </c>
      <c r="CV8" s="27">
        <v>43246</v>
      </c>
      <c r="CW8" s="12" t="s">
        <v>3</v>
      </c>
      <c r="CX8" s="13">
        <v>0</v>
      </c>
      <c r="CY8" s="13">
        <v>0</v>
      </c>
      <c r="CZ8" s="13">
        <v>0</v>
      </c>
      <c r="DA8" s="50">
        <v>43154</v>
      </c>
      <c r="DB8" s="12" t="s">
        <v>21</v>
      </c>
      <c r="DC8" s="12">
        <v>1000</v>
      </c>
      <c r="DD8" s="45">
        <v>0</v>
      </c>
      <c r="DE8" s="50">
        <v>43189</v>
      </c>
      <c r="DF8" s="12" t="s">
        <v>22</v>
      </c>
      <c r="DG8" s="12">
        <v>0</v>
      </c>
      <c r="DH8" s="45">
        <v>0</v>
      </c>
    </row>
    <row r="9" spans="1:112" x14ac:dyDescent="0.25">
      <c r="A9" s="13">
        <v>-24</v>
      </c>
      <c r="B9" s="41">
        <v>40313</v>
      </c>
      <c r="C9" s="42" t="s">
        <v>37</v>
      </c>
      <c r="D9" s="12">
        <v>0</v>
      </c>
      <c r="E9" s="12">
        <v>0</v>
      </c>
      <c r="F9" s="12">
        <v>0</v>
      </c>
      <c r="G9" s="45">
        <v>0</v>
      </c>
      <c r="H9" s="28">
        <v>40689</v>
      </c>
      <c r="I9" s="42" t="s">
        <v>2</v>
      </c>
      <c r="J9" s="12">
        <f>0</f>
        <v>0</v>
      </c>
      <c r="K9" s="12">
        <f>0</f>
        <v>0</v>
      </c>
      <c r="L9" s="45">
        <f>0</f>
        <v>0</v>
      </c>
      <c r="M9" s="25">
        <v>40735</v>
      </c>
      <c r="N9" s="13" t="s">
        <v>38</v>
      </c>
      <c r="O9" s="13">
        <v>907.2</v>
      </c>
      <c r="P9" s="13">
        <f>0.21*6</f>
        <v>1.26</v>
      </c>
      <c r="Q9" s="13">
        <v>907.2</v>
      </c>
      <c r="R9" s="41">
        <v>40971</v>
      </c>
      <c r="S9" s="42" t="s">
        <v>5</v>
      </c>
      <c r="T9" s="12">
        <v>300</v>
      </c>
      <c r="U9" s="12">
        <f>0</f>
        <v>0</v>
      </c>
      <c r="V9" s="29">
        <f>0</f>
        <v>0</v>
      </c>
      <c r="W9" s="45">
        <f>0</f>
        <v>0</v>
      </c>
      <c r="X9" s="25">
        <v>41029</v>
      </c>
      <c r="Y9" s="13" t="s">
        <v>39</v>
      </c>
      <c r="Z9" s="13">
        <v>460</v>
      </c>
      <c r="AA9" s="13">
        <f>15*0.28</f>
        <v>4.2</v>
      </c>
      <c r="AB9" s="13">
        <v>460</v>
      </c>
      <c r="AC9" s="13">
        <v>460</v>
      </c>
      <c r="AD9" s="13">
        <f>0</f>
        <v>0</v>
      </c>
      <c r="AE9" s="41">
        <v>40801</v>
      </c>
      <c r="AF9" s="42" t="s">
        <v>2</v>
      </c>
      <c r="AG9" s="12">
        <f>0</f>
        <v>0</v>
      </c>
      <c r="AH9" s="12">
        <f>0</f>
        <v>0</v>
      </c>
      <c r="AI9" s="45">
        <f>0</f>
        <v>0</v>
      </c>
      <c r="AJ9" s="25">
        <v>40837</v>
      </c>
      <c r="AK9" s="13" t="s">
        <v>25</v>
      </c>
      <c r="AL9" s="13">
        <f>0</f>
        <v>0</v>
      </c>
      <c r="AM9" s="13">
        <f>0</f>
        <v>0</v>
      </c>
      <c r="AN9" s="13">
        <f>0</f>
        <v>0</v>
      </c>
      <c r="AO9" s="13">
        <f>0</f>
        <v>0</v>
      </c>
      <c r="AP9" s="41">
        <v>40938</v>
      </c>
      <c r="AQ9" s="12" t="s">
        <v>28</v>
      </c>
      <c r="AR9" s="12">
        <v>450</v>
      </c>
      <c r="AS9" s="12">
        <f>0</f>
        <v>0</v>
      </c>
      <c r="AT9" s="45">
        <f>0</f>
        <v>0</v>
      </c>
      <c r="AU9" s="25">
        <v>40994</v>
      </c>
      <c r="AV9" s="13" t="s">
        <v>2</v>
      </c>
      <c r="AW9" s="13">
        <v>400</v>
      </c>
      <c r="AX9" s="13">
        <v>400</v>
      </c>
      <c r="AY9" s="13">
        <f>0</f>
        <v>0</v>
      </c>
      <c r="AZ9" s="41">
        <v>41106</v>
      </c>
      <c r="BA9" s="12" t="s">
        <v>28</v>
      </c>
      <c r="BB9" s="12">
        <v>1100</v>
      </c>
      <c r="BC9" s="12">
        <f>0</f>
        <v>0</v>
      </c>
      <c r="BD9" s="45">
        <f>0</f>
        <v>0</v>
      </c>
      <c r="BE9" s="25">
        <v>41084</v>
      </c>
      <c r="BF9" s="13" t="s">
        <v>40</v>
      </c>
      <c r="BG9" s="13">
        <f>0</f>
        <v>0</v>
      </c>
      <c r="BH9" s="13">
        <f>0</f>
        <v>0</v>
      </c>
      <c r="BI9" s="13">
        <f>0</f>
        <v>0</v>
      </c>
      <c r="BJ9" s="13">
        <f>0</f>
        <v>0</v>
      </c>
      <c r="BK9" s="41">
        <v>41130</v>
      </c>
      <c r="BL9" s="12" t="s">
        <v>40</v>
      </c>
      <c r="BM9" s="12">
        <f>0</f>
        <v>0</v>
      </c>
      <c r="BN9" s="12">
        <f>0</f>
        <v>0</v>
      </c>
      <c r="BO9" s="12">
        <f>0</f>
        <v>0</v>
      </c>
      <c r="BP9" s="45">
        <f>0</f>
        <v>0</v>
      </c>
      <c r="BQ9" s="25">
        <v>41111</v>
      </c>
      <c r="BR9" s="13" t="s">
        <v>5</v>
      </c>
      <c r="BS9" s="13">
        <f>0</f>
        <v>0</v>
      </c>
      <c r="BT9" s="13">
        <f>0</f>
        <v>0</v>
      </c>
      <c r="BU9" s="26">
        <f>0</f>
        <v>0</v>
      </c>
      <c r="BV9" s="13">
        <f>0</f>
        <v>0</v>
      </c>
      <c r="BW9" s="41">
        <v>40906</v>
      </c>
      <c r="BX9" s="12" t="s">
        <v>41</v>
      </c>
      <c r="BY9" s="12">
        <v>450</v>
      </c>
      <c r="BZ9" s="12">
        <f>0</f>
        <v>0</v>
      </c>
      <c r="CA9" s="45">
        <f>0</f>
        <v>0</v>
      </c>
      <c r="CB9" s="25">
        <v>41438</v>
      </c>
      <c r="CC9" s="13" t="s">
        <v>28</v>
      </c>
      <c r="CD9" s="26">
        <f>0</f>
        <v>0</v>
      </c>
      <c r="CE9" s="13">
        <f>0</f>
        <v>0</v>
      </c>
      <c r="CF9" s="50">
        <v>41851</v>
      </c>
      <c r="CG9" s="12" t="s">
        <v>43</v>
      </c>
      <c r="CH9" s="30">
        <f>0</f>
        <v>0</v>
      </c>
      <c r="CI9" s="30">
        <f>0</f>
        <v>0</v>
      </c>
      <c r="CJ9" s="30">
        <f>0</f>
        <v>0</v>
      </c>
      <c r="CK9" s="47">
        <f>0</f>
        <v>0</v>
      </c>
      <c r="CL9" s="27">
        <v>43155</v>
      </c>
      <c r="CM9" s="12" t="s">
        <v>1</v>
      </c>
      <c r="CN9" s="13">
        <v>0</v>
      </c>
      <c r="CO9" s="13">
        <v>0</v>
      </c>
      <c r="CP9" s="13">
        <v>0</v>
      </c>
      <c r="CQ9" s="50">
        <v>43190</v>
      </c>
      <c r="CR9" s="12" t="s">
        <v>2</v>
      </c>
      <c r="CS9" s="12">
        <v>0</v>
      </c>
      <c r="CT9" s="12">
        <v>0</v>
      </c>
      <c r="CU9" s="12">
        <v>0</v>
      </c>
      <c r="CV9" s="27">
        <v>43247</v>
      </c>
      <c r="CW9" s="12" t="s">
        <v>3</v>
      </c>
      <c r="CX9" s="13">
        <v>0</v>
      </c>
      <c r="CY9" s="13">
        <v>0</v>
      </c>
      <c r="CZ9" s="13">
        <v>0</v>
      </c>
      <c r="DA9" s="50">
        <v>43155</v>
      </c>
      <c r="DB9" s="12" t="s">
        <v>21</v>
      </c>
      <c r="DC9" s="12">
        <v>0</v>
      </c>
      <c r="DD9" s="45">
        <v>0</v>
      </c>
      <c r="DE9" s="50">
        <v>43190</v>
      </c>
      <c r="DF9" s="12" t="s">
        <v>22</v>
      </c>
      <c r="DG9" s="12">
        <v>0</v>
      </c>
      <c r="DH9" s="45">
        <v>0</v>
      </c>
    </row>
    <row r="10" spans="1:112" x14ac:dyDescent="0.25">
      <c r="A10" s="13">
        <v>-23</v>
      </c>
      <c r="B10" s="41">
        <v>40314</v>
      </c>
      <c r="C10" s="42" t="s">
        <v>37</v>
      </c>
      <c r="D10" s="12">
        <v>0</v>
      </c>
      <c r="E10" s="12">
        <v>0</v>
      </c>
      <c r="F10" s="12">
        <v>0</v>
      </c>
      <c r="G10" s="45">
        <v>0</v>
      </c>
      <c r="H10" s="28">
        <v>40690</v>
      </c>
      <c r="I10" s="42" t="s">
        <v>2</v>
      </c>
      <c r="J10" s="12">
        <v>907.2</v>
      </c>
      <c r="K10" s="12">
        <f>0</f>
        <v>0</v>
      </c>
      <c r="L10" s="45">
        <v>907.2</v>
      </c>
      <c r="M10" s="25">
        <v>40736</v>
      </c>
      <c r="N10" s="13" t="s">
        <v>38</v>
      </c>
      <c r="O10" s="13">
        <f>0</f>
        <v>0</v>
      </c>
      <c r="P10" s="13">
        <f>0</f>
        <v>0</v>
      </c>
      <c r="Q10" s="13">
        <f>0</f>
        <v>0</v>
      </c>
      <c r="R10" s="41">
        <v>40972</v>
      </c>
      <c r="S10" s="42" t="s">
        <v>5</v>
      </c>
      <c r="T10" s="12">
        <f>0</f>
        <v>0</v>
      </c>
      <c r="U10" s="12">
        <f>0</f>
        <v>0</v>
      </c>
      <c r="V10" s="29">
        <f>0</f>
        <v>0</v>
      </c>
      <c r="W10" s="45">
        <f>0</f>
        <v>0</v>
      </c>
      <c r="X10" s="25">
        <v>41030</v>
      </c>
      <c r="Y10" s="13" t="s">
        <v>39</v>
      </c>
      <c r="Z10" s="13">
        <f>0</f>
        <v>0</v>
      </c>
      <c r="AA10" s="13">
        <f>0</f>
        <v>0</v>
      </c>
      <c r="AB10" s="13">
        <f>0</f>
        <v>0</v>
      </c>
      <c r="AC10" s="13">
        <f>0</f>
        <v>0</v>
      </c>
      <c r="AD10" s="13">
        <f>0</f>
        <v>0</v>
      </c>
      <c r="AE10" s="41">
        <v>40802</v>
      </c>
      <c r="AF10" s="42" t="s">
        <v>2</v>
      </c>
      <c r="AG10" s="12">
        <f>0</f>
        <v>0</v>
      </c>
      <c r="AH10" s="12">
        <v>450</v>
      </c>
      <c r="AI10" s="45">
        <f>0</f>
        <v>0</v>
      </c>
      <c r="AJ10" s="25">
        <v>40838</v>
      </c>
      <c r="AK10" s="13" t="s">
        <v>25</v>
      </c>
      <c r="AL10" s="13">
        <f>0</f>
        <v>0</v>
      </c>
      <c r="AM10" s="13">
        <f>0</f>
        <v>0</v>
      </c>
      <c r="AN10" s="13">
        <v>450</v>
      </c>
      <c r="AO10" s="13">
        <f>0</f>
        <v>0</v>
      </c>
      <c r="AP10" s="41">
        <v>40939</v>
      </c>
      <c r="AQ10" s="12" t="s">
        <v>28</v>
      </c>
      <c r="AR10" s="12">
        <f>0</f>
        <v>0</v>
      </c>
      <c r="AS10" s="12">
        <f>0</f>
        <v>0</v>
      </c>
      <c r="AT10" s="45">
        <f>0</f>
        <v>0</v>
      </c>
      <c r="AU10" s="25">
        <v>40995</v>
      </c>
      <c r="AV10" s="13" t="s">
        <v>2</v>
      </c>
      <c r="AW10" s="13">
        <v>300</v>
      </c>
      <c r="AX10" s="13">
        <v>300</v>
      </c>
      <c r="AY10" s="13">
        <f>0</f>
        <v>0</v>
      </c>
      <c r="AZ10" s="41">
        <v>41107</v>
      </c>
      <c r="BA10" s="12" t="s">
        <v>28</v>
      </c>
      <c r="BB10" s="12">
        <v>1000</v>
      </c>
      <c r="BC10" s="12">
        <f>0</f>
        <v>0</v>
      </c>
      <c r="BD10" s="45">
        <f>0</f>
        <v>0</v>
      </c>
      <c r="BE10" s="25">
        <v>41085</v>
      </c>
      <c r="BF10" s="13" t="s">
        <v>40</v>
      </c>
      <c r="BG10" s="26">
        <v>453.6</v>
      </c>
      <c r="BH10" s="26">
        <v>453.6</v>
      </c>
      <c r="BI10" s="26">
        <v>226.8</v>
      </c>
      <c r="BJ10" s="26">
        <v>453.6</v>
      </c>
      <c r="BK10" s="41">
        <v>41131</v>
      </c>
      <c r="BL10" s="12" t="s">
        <v>40</v>
      </c>
      <c r="BM10" s="29">
        <v>453.6</v>
      </c>
      <c r="BN10" s="29">
        <v>453.6</v>
      </c>
      <c r="BO10" s="29">
        <v>226.8</v>
      </c>
      <c r="BP10" s="49">
        <v>453.6</v>
      </c>
      <c r="BQ10" s="25">
        <v>41112</v>
      </c>
      <c r="BR10" s="13" t="s">
        <v>5</v>
      </c>
      <c r="BS10" s="13">
        <f>0</f>
        <v>0</v>
      </c>
      <c r="BT10" s="13">
        <f>0</f>
        <v>0</v>
      </c>
      <c r="BU10" s="26">
        <f>0</f>
        <v>0</v>
      </c>
      <c r="BV10" s="13">
        <f>0</f>
        <v>0</v>
      </c>
      <c r="BW10" s="41">
        <v>40907</v>
      </c>
      <c r="BX10" s="12" t="s">
        <v>41</v>
      </c>
      <c r="BY10" s="12">
        <v>450</v>
      </c>
      <c r="BZ10" s="12">
        <f>0</f>
        <v>0</v>
      </c>
      <c r="CA10" s="45">
        <f>0</f>
        <v>0</v>
      </c>
      <c r="CB10" s="25">
        <v>41439</v>
      </c>
      <c r="CC10" s="13" t="s">
        <v>28</v>
      </c>
      <c r="CD10" s="13">
        <v>1587.6</v>
      </c>
      <c r="CE10" s="13">
        <f>0</f>
        <v>0</v>
      </c>
      <c r="CF10" s="50">
        <v>41852</v>
      </c>
      <c r="CG10" s="12" t="s">
        <v>43</v>
      </c>
      <c r="CH10" s="30">
        <v>300</v>
      </c>
      <c r="CI10" s="30">
        <v>300</v>
      </c>
      <c r="CJ10" s="30">
        <v>300</v>
      </c>
      <c r="CK10" s="52">
        <v>3.12</v>
      </c>
      <c r="CL10" s="27">
        <v>43156</v>
      </c>
      <c r="CM10" s="12" t="s">
        <v>1</v>
      </c>
      <c r="CN10" s="13">
        <v>0</v>
      </c>
      <c r="CO10" s="13">
        <v>0</v>
      </c>
      <c r="CP10" s="13">
        <v>0</v>
      </c>
      <c r="CQ10" s="50">
        <v>43191</v>
      </c>
      <c r="CR10" s="12" t="s">
        <v>2</v>
      </c>
      <c r="CS10" s="12">
        <v>0</v>
      </c>
      <c r="CT10" s="12">
        <v>0</v>
      </c>
      <c r="CU10" s="12">
        <v>0</v>
      </c>
      <c r="CV10" s="27">
        <v>43248</v>
      </c>
      <c r="CW10" s="12" t="s">
        <v>3</v>
      </c>
      <c r="CX10" s="13">
        <v>500</v>
      </c>
      <c r="CY10" s="13">
        <v>1000</v>
      </c>
      <c r="CZ10" s="13">
        <v>0</v>
      </c>
      <c r="DA10" s="50">
        <v>43156</v>
      </c>
      <c r="DB10" s="12" t="s">
        <v>21</v>
      </c>
      <c r="DC10" s="12">
        <v>0</v>
      </c>
      <c r="DD10" s="45">
        <v>0</v>
      </c>
      <c r="DE10" s="50">
        <v>43191</v>
      </c>
      <c r="DF10" s="12" t="s">
        <v>22</v>
      </c>
      <c r="DG10" s="12">
        <v>0</v>
      </c>
      <c r="DH10" s="45">
        <v>0</v>
      </c>
    </row>
    <row r="11" spans="1:112" x14ac:dyDescent="0.25">
      <c r="A11" s="13">
        <v>-22</v>
      </c>
      <c r="B11" s="41">
        <v>40315</v>
      </c>
      <c r="C11" s="42" t="s">
        <v>37</v>
      </c>
      <c r="D11" s="12">
        <v>521.6</v>
      </c>
      <c r="E11" s="12">
        <v>0</v>
      </c>
      <c r="F11" s="12">
        <v>521.6</v>
      </c>
      <c r="G11" s="45">
        <v>0</v>
      </c>
      <c r="H11" s="28">
        <v>40691</v>
      </c>
      <c r="I11" s="42" t="s">
        <v>2</v>
      </c>
      <c r="J11" s="12">
        <f>0</f>
        <v>0</v>
      </c>
      <c r="K11" s="12">
        <f>0</f>
        <v>0</v>
      </c>
      <c r="L11" s="45">
        <f>0</f>
        <v>0</v>
      </c>
      <c r="M11" s="25">
        <v>40737</v>
      </c>
      <c r="N11" s="13" t="s">
        <v>38</v>
      </c>
      <c r="O11" s="13">
        <v>453.6</v>
      </c>
      <c r="P11" s="13">
        <f>0.21*6</f>
        <v>1.26</v>
      </c>
      <c r="Q11" s="13">
        <v>453.6</v>
      </c>
      <c r="R11" s="41">
        <v>40973</v>
      </c>
      <c r="S11" s="42" t="s">
        <v>5</v>
      </c>
      <c r="T11" s="12">
        <v>450</v>
      </c>
      <c r="U11" s="12">
        <f>0</f>
        <v>0</v>
      </c>
      <c r="V11" s="30">
        <v>450</v>
      </c>
      <c r="W11" s="45">
        <f>0</f>
        <v>0</v>
      </c>
      <c r="X11" s="25">
        <v>41031</v>
      </c>
      <c r="Y11" s="13" t="s">
        <v>39</v>
      </c>
      <c r="Z11" s="13">
        <v>460</v>
      </c>
      <c r="AA11" s="13">
        <f>15*0.28</f>
        <v>4.2</v>
      </c>
      <c r="AB11" s="13">
        <v>460</v>
      </c>
      <c r="AC11" s="13">
        <v>460</v>
      </c>
      <c r="AD11" s="13">
        <f>0</f>
        <v>0</v>
      </c>
      <c r="AE11" s="41">
        <v>40803</v>
      </c>
      <c r="AF11" s="42" t="s">
        <v>2</v>
      </c>
      <c r="AG11" s="12">
        <f>0</f>
        <v>0</v>
      </c>
      <c r="AH11" s="12">
        <f>0</f>
        <v>0</v>
      </c>
      <c r="AI11" s="45">
        <f>0</f>
        <v>0</v>
      </c>
      <c r="AJ11" s="25">
        <v>40839</v>
      </c>
      <c r="AK11" s="13" t="s">
        <v>25</v>
      </c>
      <c r="AL11" s="13">
        <f>0</f>
        <v>0</v>
      </c>
      <c r="AM11" s="13">
        <f>0</f>
        <v>0</v>
      </c>
      <c r="AN11" s="13">
        <f>0</f>
        <v>0</v>
      </c>
      <c r="AO11" s="13">
        <f>0</f>
        <v>0</v>
      </c>
      <c r="AP11" s="41">
        <v>40940</v>
      </c>
      <c r="AQ11" s="12" t="s">
        <v>28</v>
      </c>
      <c r="AR11" s="12">
        <v>780</v>
      </c>
      <c r="AS11" s="12">
        <f>0</f>
        <v>0</v>
      </c>
      <c r="AT11" s="45">
        <f>0</f>
        <v>0</v>
      </c>
      <c r="AU11" s="25">
        <v>40996</v>
      </c>
      <c r="AV11" s="13" t="s">
        <v>2</v>
      </c>
      <c r="AW11" s="13">
        <v>400</v>
      </c>
      <c r="AX11" s="13">
        <v>400</v>
      </c>
      <c r="AY11" s="13">
        <f>0</f>
        <v>0</v>
      </c>
      <c r="AZ11" s="41">
        <v>41108</v>
      </c>
      <c r="BA11" s="12" t="s">
        <v>28</v>
      </c>
      <c r="BB11" s="12">
        <f>0</f>
        <v>0</v>
      </c>
      <c r="BC11" s="12">
        <f>0</f>
        <v>0</v>
      </c>
      <c r="BD11" s="45">
        <f>0</f>
        <v>0</v>
      </c>
      <c r="BE11" s="25">
        <v>41086</v>
      </c>
      <c r="BF11" s="13" t="s">
        <v>40</v>
      </c>
      <c r="BG11" s="13">
        <f>0</f>
        <v>0</v>
      </c>
      <c r="BH11" s="13">
        <f>0</f>
        <v>0</v>
      </c>
      <c r="BI11" s="13">
        <f>0</f>
        <v>0</v>
      </c>
      <c r="BJ11" s="13">
        <f>0</f>
        <v>0</v>
      </c>
      <c r="BK11" s="41">
        <v>41132</v>
      </c>
      <c r="BL11" s="12" t="s">
        <v>40</v>
      </c>
      <c r="BM11" s="12">
        <f>0</f>
        <v>0</v>
      </c>
      <c r="BN11" s="12">
        <f>0</f>
        <v>0</v>
      </c>
      <c r="BO11" s="12">
        <f>0</f>
        <v>0</v>
      </c>
      <c r="BP11" s="45">
        <f>0</f>
        <v>0</v>
      </c>
      <c r="BQ11" s="25">
        <v>41113</v>
      </c>
      <c r="BR11" s="13" t="s">
        <v>5</v>
      </c>
      <c r="BS11" s="13">
        <f>0</f>
        <v>0</v>
      </c>
      <c r="BT11" s="13">
        <f>0</f>
        <v>0</v>
      </c>
      <c r="BU11" s="26">
        <v>500</v>
      </c>
      <c r="BV11" s="13">
        <f>0</f>
        <v>0</v>
      </c>
      <c r="BW11" s="41">
        <v>40908</v>
      </c>
      <c r="BX11" s="12" t="s">
        <v>41</v>
      </c>
      <c r="BY11" s="12">
        <f>0</f>
        <v>0</v>
      </c>
      <c r="BZ11" s="12">
        <f>0</f>
        <v>0</v>
      </c>
      <c r="CA11" s="45">
        <f>0</f>
        <v>0</v>
      </c>
      <c r="CB11" s="25">
        <v>41440</v>
      </c>
      <c r="CC11" s="13" t="s">
        <v>28</v>
      </c>
      <c r="CD11" s="13">
        <f>0</f>
        <v>0</v>
      </c>
      <c r="CE11" s="13">
        <f>0</f>
        <v>0</v>
      </c>
      <c r="CF11" s="50">
        <v>41853</v>
      </c>
      <c r="CG11" s="12" t="s">
        <v>43</v>
      </c>
      <c r="CH11" s="30">
        <f>0</f>
        <v>0</v>
      </c>
      <c r="CI11" s="30">
        <f>0</f>
        <v>0</v>
      </c>
      <c r="CJ11" s="30">
        <f>0</f>
        <v>0</v>
      </c>
      <c r="CK11" s="47">
        <f>0</f>
        <v>0</v>
      </c>
      <c r="CL11" s="27">
        <v>43157</v>
      </c>
      <c r="CM11" s="12" t="s">
        <v>1</v>
      </c>
      <c r="CN11" s="13">
        <v>600</v>
      </c>
      <c r="CO11" s="13">
        <v>100</v>
      </c>
      <c r="CP11" s="13">
        <v>0</v>
      </c>
      <c r="CQ11" s="50">
        <v>43192</v>
      </c>
      <c r="CR11" s="12" t="s">
        <v>2</v>
      </c>
      <c r="CS11" s="12">
        <v>1000</v>
      </c>
      <c r="CT11" s="12">
        <v>1500</v>
      </c>
      <c r="CU11" s="12">
        <v>0</v>
      </c>
      <c r="CV11" s="27">
        <v>43249</v>
      </c>
      <c r="CW11" s="12" t="s">
        <v>3</v>
      </c>
      <c r="CX11" s="13">
        <v>500</v>
      </c>
      <c r="CY11" s="13">
        <v>500</v>
      </c>
      <c r="CZ11" s="13">
        <v>0</v>
      </c>
      <c r="DA11" s="50">
        <v>43157</v>
      </c>
      <c r="DB11" s="12" t="s">
        <v>21</v>
      </c>
      <c r="DC11" s="12">
        <v>500</v>
      </c>
      <c r="DD11" s="45">
        <v>1000</v>
      </c>
      <c r="DE11" s="50">
        <v>43192</v>
      </c>
      <c r="DF11" s="12" t="s">
        <v>22</v>
      </c>
      <c r="DG11" s="12">
        <v>0</v>
      </c>
      <c r="DH11" s="45">
        <v>1500</v>
      </c>
    </row>
    <row r="12" spans="1:112" x14ac:dyDescent="0.25">
      <c r="A12" s="13">
        <v>-21</v>
      </c>
      <c r="B12" s="41">
        <v>40316</v>
      </c>
      <c r="C12" s="42" t="s">
        <v>37</v>
      </c>
      <c r="D12" s="12">
        <v>0</v>
      </c>
      <c r="E12" s="12">
        <v>0</v>
      </c>
      <c r="F12" s="12">
        <v>0</v>
      </c>
      <c r="G12" s="45">
        <v>0</v>
      </c>
      <c r="H12" s="28">
        <v>40692</v>
      </c>
      <c r="I12" s="42" t="s">
        <v>2</v>
      </c>
      <c r="J12" s="12">
        <f>0</f>
        <v>0</v>
      </c>
      <c r="K12" s="12">
        <f>0</f>
        <v>0</v>
      </c>
      <c r="L12" s="45">
        <f>0</f>
        <v>0</v>
      </c>
      <c r="M12" s="25">
        <v>40738</v>
      </c>
      <c r="N12" s="13" t="s">
        <v>38</v>
      </c>
      <c r="O12" s="13">
        <f>0</f>
        <v>0</v>
      </c>
      <c r="P12" s="13">
        <f>0</f>
        <v>0</v>
      </c>
      <c r="Q12" s="13">
        <f>0</f>
        <v>0</v>
      </c>
      <c r="R12" s="41">
        <v>40974</v>
      </c>
      <c r="S12" s="42" t="s">
        <v>5</v>
      </c>
      <c r="T12" s="12">
        <f>0</f>
        <v>0</v>
      </c>
      <c r="U12" s="12">
        <f>0</f>
        <v>0</v>
      </c>
      <c r="V12" s="30">
        <f>0</f>
        <v>0</v>
      </c>
      <c r="W12" s="45">
        <f>0</f>
        <v>0</v>
      </c>
      <c r="X12" s="25">
        <v>41032</v>
      </c>
      <c r="Y12" s="13" t="s">
        <v>39</v>
      </c>
      <c r="Z12" s="13">
        <f>0</f>
        <v>0</v>
      </c>
      <c r="AA12" s="13">
        <f>0</f>
        <v>0</v>
      </c>
      <c r="AB12" s="13">
        <f>0</f>
        <v>0</v>
      </c>
      <c r="AC12" s="13">
        <f>0</f>
        <v>0</v>
      </c>
      <c r="AD12" s="13">
        <f>0</f>
        <v>0</v>
      </c>
      <c r="AE12" s="41">
        <v>40804</v>
      </c>
      <c r="AF12" s="42" t="s">
        <v>2</v>
      </c>
      <c r="AG12" s="12">
        <f>0</f>
        <v>0</v>
      </c>
      <c r="AH12" s="12">
        <v>400</v>
      </c>
      <c r="AI12" s="45">
        <f>0</f>
        <v>0</v>
      </c>
      <c r="AJ12" s="25">
        <v>40840</v>
      </c>
      <c r="AK12" s="13" t="s">
        <v>25</v>
      </c>
      <c r="AL12" s="13">
        <f>0</f>
        <v>0</v>
      </c>
      <c r="AM12" s="13">
        <f>0</f>
        <v>0</v>
      </c>
      <c r="AN12" s="13">
        <v>450</v>
      </c>
      <c r="AO12" s="13">
        <f>0</f>
        <v>0</v>
      </c>
      <c r="AP12" s="41">
        <v>40941</v>
      </c>
      <c r="AQ12" s="12" t="s">
        <v>28</v>
      </c>
      <c r="AR12" s="12">
        <v>750</v>
      </c>
      <c r="AS12" s="12">
        <f>0</f>
        <v>0</v>
      </c>
      <c r="AT12" s="45">
        <f>0</f>
        <v>0</v>
      </c>
      <c r="AU12" s="25">
        <v>40997</v>
      </c>
      <c r="AV12" s="13" t="s">
        <v>2</v>
      </c>
      <c r="AW12" s="13">
        <f>0</f>
        <v>0</v>
      </c>
      <c r="AX12" s="13">
        <f>0</f>
        <v>0</v>
      </c>
      <c r="AY12" s="13">
        <f>0</f>
        <v>0</v>
      </c>
      <c r="AZ12" s="41">
        <v>41109</v>
      </c>
      <c r="BA12" s="12" t="s">
        <v>28</v>
      </c>
      <c r="BB12" s="12">
        <v>1160</v>
      </c>
      <c r="BC12" s="12">
        <f>0</f>
        <v>0</v>
      </c>
      <c r="BD12" s="45">
        <f>0</f>
        <v>0</v>
      </c>
      <c r="BE12" s="25">
        <v>41087</v>
      </c>
      <c r="BF12" s="13" t="s">
        <v>40</v>
      </c>
      <c r="BG12" s="26">
        <v>453.6</v>
      </c>
      <c r="BH12" s="26">
        <v>453.6</v>
      </c>
      <c r="BI12" s="13">
        <f>0</f>
        <v>0</v>
      </c>
      <c r="BJ12" s="13">
        <f>0</f>
        <v>0</v>
      </c>
      <c r="BK12" s="41">
        <v>41133</v>
      </c>
      <c r="BL12" s="12" t="s">
        <v>40</v>
      </c>
      <c r="BM12" s="12">
        <f>0</f>
        <v>0</v>
      </c>
      <c r="BN12" s="12">
        <f>0</f>
        <v>0</v>
      </c>
      <c r="BO12" s="12">
        <f>0</f>
        <v>0</v>
      </c>
      <c r="BP12" s="45">
        <f>0</f>
        <v>0</v>
      </c>
      <c r="BQ12" s="25">
        <v>41114</v>
      </c>
      <c r="BR12" s="13" t="s">
        <v>5</v>
      </c>
      <c r="BS12" s="13">
        <f>0</f>
        <v>0</v>
      </c>
      <c r="BT12" s="13">
        <f>0</f>
        <v>0</v>
      </c>
      <c r="BU12" s="26">
        <f>0</f>
        <v>0</v>
      </c>
      <c r="BV12" s="13">
        <f>0</f>
        <v>0</v>
      </c>
      <c r="BW12" s="41">
        <v>40909</v>
      </c>
      <c r="BX12" s="12" t="s">
        <v>41</v>
      </c>
      <c r="BY12" s="12">
        <v>300</v>
      </c>
      <c r="BZ12" s="12">
        <f>0</f>
        <v>0</v>
      </c>
      <c r="CA12" s="45">
        <f>0</f>
        <v>0</v>
      </c>
      <c r="CB12" s="25">
        <v>41441</v>
      </c>
      <c r="CC12" s="13" t="s">
        <v>28</v>
      </c>
      <c r="CD12" s="13">
        <f>0</f>
        <v>0</v>
      </c>
      <c r="CE12" s="13">
        <f>0</f>
        <v>0</v>
      </c>
      <c r="CF12" s="50">
        <v>41854</v>
      </c>
      <c r="CG12" s="12" t="s">
        <v>43</v>
      </c>
      <c r="CH12" s="30">
        <f>0</f>
        <v>0</v>
      </c>
      <c r="CI12" s="30">
        <f>0</f>
        <v>0</v>
      </c>
      <c r="CJ12" s="30">
        <f>0</f>
        <v>0</v>
      </c>
      <c r="CK12" s="47">
        <f>0</f>
        <v>0</v>
      </c>
      <c r="CL12" s="27">
        <v>43158</v>
      </c>
      <c r="CM12" s="12" t="s">
        <v>1</v>
      </c>
      <c r="CN12" s="13">
        <v>700</v>
      </c>
      <c r="CO12" s="13">
        <v>100</v>
      </c>
      <c r="CP12" s="13">
        <v>0</v>
      </c>
      <c r="CQ12" s="50">
        <v>43193</v>
      </c>
      <c r="CR12" s="12" t="s">
        <v>2</v>
      </c>
      <c r="CS12" s="12">
        <v>1000</v>
      </c>
      <c r="CT12" s="12">
        <v>1000</v>
      </c>
      <c r="CU12" s="12">
        <v>0</v>
      </c>
      <c r="CV12" s="27">
        <v>43250</v>
      </c>
      <c r="CW12" s="12" t="s">
        <v>3</v>
      </c>
      <c r="CX12" s="13">
        <v>1000</v>
      </c>
      <c r="CY12" s="13">
        <v>0</v>
      </c>
      <c r="CZ12" s="13">
        <v>0</v>
      </c>
      <c r="DA12" s="50">
        <v>43158</v>
      </c>
      <c r="DB12" s="12" t="s">
        <v>21</v>
      </c>
      <c r="DC12" s="12">
        <v>2000</v>
      </c>
      <c r="DD12" s="45">
        <v>0</v>
      </c>
      <c r="DE12" s="50">
        <v>43193</v>
      </c>
      <c r="DF12" s="12" t="s">
        <v>22</v>
      </c>
      <c r="DG12" s="12">
        <v>0</v>
      </c>
      <c r="DH12" s="45">
        <v>1000</v>
      </c>
    </row>
    <row r="13" spans="1:112" x14ac:dyDescent="0.25">
      <c r="A13" s="13">
        <v>-20</v>
      </c>
      <c r="B13" s="41">
        <v>40317</v>
      </c>
      <c r="C13" s="42" t="s">
        <v>37</v>
      </c>
      <c r="D13" s="12">
        <v>453.6</v>
      </c>
      <c r="E13" s="12">
        <v>0</v>
      </c>
      <c r="F13" s="12">
        <v>453.6</v>
      </c>
      <c r="G13" s="45">
        <v>136.1</v>
      </c>
      <c r="H13" s="28">
        <v>40693</v>
      </c>
      <c r="I13" s="42" t="s">
        <v>2</v>
      </c>
      <c r="J13" s="12">
        <v>907.2</v>
      </c>
      <c r="K13" s="12">
        <f>0</f>
        <v>0</v>
      </c>
      <c r="L13" s="45">
        <v>907.2</v>
      </c>
      <c r="M13" s="25">
        <v>40739</v>
      </c>
      <c r="N13" s="13" t="s">
        <v>38</v>
      </c>
      <c r="O13" s="13">
        <v>907.2</v>
      </c>
      <c r="P13" s="13">
        <f>0.21*6</f>
        <v>1.26</v>
      </c>
      <c r="Q13" s="13">
        <v>907.2</v>
      </c>
      <c r="R13" s="41">
        <v>40975</v>
      </c>
      <c r="S13" s="42" t="s">
        <v>5</v>
      </c>
      <c r="T13" s="12">
        <v>400</v>
      </c>
      <c r="U13" s="12">
        <f>0</f>
        <v>0</v>
      </c>
      <c r="V13" s="30">
        <v>400</v>
      </c>
      <c r="W13" s="45">
        <f>0</f>
        <v>0</v>
      </c>
      <c r="X13" s="25">
        <v>41033</v>
      </c>
      <c r="Y13" s="13" t="s">
        <v>39</v>
      </c>
      <c r="Z13" s="13">
        <v>460</v>
      </c>
      <c r="AA13" s="13">
        <f>15*0.28</f>
        <v>4.2</v>
      </c>
      <c r="AB13" s="13">
        <v>460</v>
      </c>
      <c r="AC13" s="13">
        <v>460</v>
      </c>
      <c r="AD13" s="13">
        <f>0</f>
        <v>0</v>
      </c>
      <c r="AE13" s="41">
        <v>40805</v>
      </c>
      <c r="AF13" s="42" t="s">
        <v>2</v>
      </c>
      <c r="AG13" s="12">
        <f>0</f>
        <v>0</v>
      </c>
      <c r="AH13" s="12">
        <v>500</v>
      </c>
      <c r="AI13" s="45">
        <f>0</f>
        <v>0</v>
      </c>
      <c r="AJ13" s="25">
        <v>40841</v>
      </c>
      <c r="AK13" s="13" t="s">
        <v>25</v>
      </c>
      <c r="AL13" s="13">
        <f>0</f>
        <v>0</v>
      </c>
      <c r="AM13" s="13">
        <f>0</f>
        <v>0</v>
      </c>
      <c r="AN13" s="13">
        <f>0</f>
        <v>0</v>
      </c>
      <c r="AO13" s="13">
        <f>0</f>
        <v>0</v>
      </c>
      <c r="AP13" s="41">
        <v>40942</v>
      </c>
      <c r="AQ13" s="12" t="s">
        <v>28</v>
      </c>
      <c r="AR13" s="12">
        <v>600</v>
      </c>
      <c r="AS13" s="12">
        <f>0</f>
        <v>0</v>
      </c>
      <c r="AT13" s="45">
        <f>0</f>
        <v>0</v>
      </c>
      <c r="AU13" s="25">
        <v>40998</v>
      </c>
      <c r="AV13" s="13" t="s">
        <v>2</v>
      </c>
      <c r="AW13" s="13">
        <v>450</v>
      </c>
      <c r="AX13" s="13">
        <v>450</v>
      </c>
      <c r="AY13" s="13">
        <f>0</f>
        <v>0</v>
      </c>
      <c r="AZ13" s="41">
        <v>41110</v>
      </c>
      <c r="BA13" s="12" t="s">
        <v>28</v>
      </c>
      <c r="BB13" s="12">
        <f>0</f>
        <v>0</v>
      </c>
      <c r="BC13" s="12">
        <f>0</f>
        <v>0</v>
      </c>
      <c r="BD13" s="45">
        <f>0</f>
        <v>0</v>
      </c>
      <c r="BE13" s="25">
        <v>41088</v>
      </c>
      <c r="BF13" s="13" t="s">
        <v>40</v>
      </c>
      <c r="BG13" s="13">
        <f>0</f>
        <v>0</v>
      </c>
      <c r="BH13" s="13">
        <f>0</f>
        <v>0</v>
      </c>
      <c r="BI13" s="13">
        <f>0</f>
        <v>0</v>
      </c>
      <c r="BJ13" s="13">
        <f>0</f>
        <v>0</v>
      </c>
      <c r="BK13" s="41">
        <v>41134</v>
      </c>
      <c r="BL13" s="12" t="s">
        <v>40</v>
      </c>
      <c r="BM13" s="29">
        <v>453.6</v>
      </c>
      <c r="BN13" s="29">
        <v>453.6</v>
      </c>
      <c r="BO13" s="29">
        <v>226.8</v>
      </c>
      <c r="BP13" s="49">
        <v>453.6</v>
      </c>
      <c r="BQ13" s="25">
        <v>41115</v>
      </c>
      <c r="BR13" s="13" t="s">
        <v>5</v>
      </c>
      <c r="BS13" s="13">
        <f>0</f>
        <v>0</v>
      </c>
      <c r="BT13" s="13">
        <f>0</f>
        <v>0</v>
      </c>
      <c r="BU13" s="26">
        <v>425</v>
      </c>
      <c r="BV13" s="13">
        <v>425</v>
      </c>
      <c r="BW13" s="41">
        <v>40910</v>
      </c>
      <c r="BX13" s="12" t="s">
        <v>41</v>
      </c>
      <c r="BY13" s="12">
        <f>0</f>
        <v>0</v>
      </c>
      <c r="BZ13" s="12">
        <f>0</f>
        <v>0</v>
      </c>
      <c r="CA13" s="45">
        <f>0</f>
        <v>0</v>
      </c>
      <c r="CB13" s="25">
        <v>41442</v>
      </c>
      <c r="CC13" s="13" t="s">
        <v>28</v>
      </c>
      <c r="CD13" s="13">
        <v>1587.6</v>
      </c>
      <c r="CE13" s="13">
        <f>0</f>
        <v>0</v>
      </c>
      <c r="CF13" s="50">
        <v>41855</v>
      </c>
      <c r="CG13" s="12" t="s">
        <v>43</v>
      </c>
      <c r="CH13" s="30">
        <v>300</v>
      </c>
      <c r="CI13" s="30">
        <v>300</v>
      </c>
      <c r="CJ13" s="30">
        <v>300</v>
      </c>
      <c r="CK13" s="52">
        <v>3.12</v>
      </c>
      <c r="CL13" s="27">
        <v>43159</v>
      </c>
      <c r="CM13" s="12" t="s">
        <v>1</v>
      </c>
      <c r="CN13" s="13">
        <v>700</v>
      </c>
      <c r="CO13" s="13">
        <v>100</v>
      </c>
      <c r="CP13" s="13">
        <v>0</v>
      </c>
      <c r="CQ13" s="50">
        <v>43194</v>
      </c>
      <c r="CR13" s="12" t="s">
        <v>2</v>
      </c>
      <c r="CS13" s="12">
        <v>1000</v>
      </c>
      <c r="CT13" s="12">
        <v>0</v>
      </c>
      <c r="CU13" s="12">
        <v>0</v>
      </c>
      <c r="CV13" s="27">
        <v>43251</v>
      </c>
      <c r="CW13" s="12" t="s">
        <v>3</v>
      </c>
      <c r="CX13" s="13">
        <v>1000</v>
      </c>
      <c r="CY13" s="13">
        <v>0</v>
      </c>
      <c r="CZ13" s="13">
        <v>0</v>
      </c>
      <c r="DA13" s="50">
        <v>43159</v>
      </c>
      <c r="DB13" s="12" t="s">
        <v>21</v>
      </c>
      <c r="DC13" s="12">
        <v>500</v>
      </c>
      <c r="DD13" s="45">
        <v>1000</v>
      </c>
      <c r="DE13" s="50">
        <v>43194</v>
      </c>
      <c r="DF13" s="12" t="s">
        <v>22</v>
      </c>
      <c r="DG13" s="12">
        <v>0</v>
      </c>
      <c r="DH13" s="45">
        <v>1000</v>
      </c>
    </row>
    <row r="14" spans="1:112" x14ac:dyDescent="0.25">
      <c r="A14" s="13">
        <v>-19</v>
      </c>
      <c r="B14" s="41">
        <v>40318</v>
      </c>
      <c r="C14" s="42" t="s">
        <v>37</v>
      </c>
      <c r="D14" s="12">
        <v>0</v>
      </c>
      <c r="E14" s="12">
        <v>0</v>
      </c>
      <c r="F14" s="12">
        <v>0</v>
      </c>
      <c r="G14" s="45">
        <v>0</v>
      </c>
      <c r="H14" s="28">
        <v>40694</v>
      </c>
      <c r="I14" s="42" t="s">
        <v>2</v>
      </c>
      <c r="J14" s="12">
        <f>0</f>
        <v>0</v>
      </c>
      <c r="K14" s="12">
        <f>0</f>
        <v>0</v>
      </c>
      <c r="L14" s="45">
        <f>0</f>
        <v>0</v>
      </c>
      <c r="M14" s="25">
        <v>40740</v>
      </c>
      <c r="N14" s="13" t="s">
        <v>38</v>
      </c>
      <c r="O14" s="13">
        <f>0</f>
        <v>0</v>
      </c>
      <c r="P14" s="13">
        <f>0</f>
        <v>0</v>
      </c>
      <c r="Q14" s="13">
        <f>0</f>
        <v>0</v>
      </c>
      <c r="R14" s="41">
        <v>40976</v>
      </c>
      <c r="S14" s="42" t="s">
        <v>5</v>
      </c>
      <c r="T14" s="12">
        <f>0</f>
        <v>0</v>
      </c>
      <c r="U14" s="12">
        <f>0</f>
        <v>0</v>
      </c>
      <c r="V14" s="29">
        <f>0</f>
        <v>0</v>
      </c>
      <c r="W14" s="45">
        <f>0</f>
        <v>0</v>
      </c>
      <c r="X14" s="25">
        <v>41034</v>
      </c>
      <c r="Y14" s="13" t="s">
        <v>39</v>
      </c>
      <c r="Z14" s="13">
        <f>0</f>
        <v>0</v>
      </c>
      <c r="AA14" s="13">
        <f>0</f>
        <v>0</v>
      </c>
      <c r="AB14" s="13">
        <f>0</f>
        <v>0</v>
      </c>
      <c r="AC14" s="13">
        <f>0</f>
        <v>0</v>
      </c>
      <c r="AD14" s="13">
        <f>0</f>
        <v>0</v>
      </c>
      <c r="AE14" s="41">
        <v>40806</v>
      </c>
      <c r="AF14" s="42" t="s">
        <v>2</v>
      </c>
      <c r="AG14" s="12">
        <f>0</f>
        <v>0</v>
      </c>
      <c r="AH14" s="12">
        <f>0</f>
        <v>0</v>
      </c>
      <c r="AI14" s="45">
        <f>0</f>
        <v>0</v>
      </c>
      <c r="AJ14" s="25">
        <v>40842</v>
      </c>
      <c r="AK14" s="13" t="s">
        <v>25</v>
      </c>
      <c r="AL14" s="13">
        <f>0</f>
        <v>0</v>
      </c>
      <c r="AM14" s="13">
        <f>0</f>
        <v>0</v>
      </c>
      <c r="AN14" s="13">
        <f>0</f>
        <v>0</v>
      </c>
      <c r="AO14" s="13">
        <v>600</v>
      </c>
      <c r="AP14" s="41">
        <v>40943</v>
      </c>
      <c r="AQ14" s="12" t="s">
        <v>28</v>
      </c>
      <c r="AR14" s="12">
        <v>700</v>
      </c>
      <c r="AS14" s="12">
        <f>0</f>
        <v>0</v>
      </c>
      <c r="AT14" s="45">
        <f>0</f>
        <v>0</v>
      </c>
      <c r="AU14" s="25">
        <v>40999</v>
      </c>
      <c r="AV14" s="13" t="s">
        <v>2</v>
      </c>
      <c r="AW14" s="13">
        <f>0</f>
        <v>0</v>
      </c>
      <c r="AX14" s="13">
        <f>0</f>
        <v>0</v>
      </c>
      <c r="AY14" s="13">
        <f>0</f>
        <v>0</v>
      </c>
      <c r="AZ14" s="41">
        <v>41111</v>
      </c>
      <c r="BA14" s="12" t="s">
        <v>28</v>
      </c>
      <c r="BB14" s="12">
        <f>0</f>
        <v>0</v>
      </c>
      <c r="BC14" s="12">
        <f>0</f>
        <v>0</v>
      </c>
      <c r="BD14" s="45">
        <f>0</f>
        <v>0</v>
      </c>
      <c r="BE14" s="25">
        <v>41089</v>
      </c>
      <c r="BF14" s="13" t="s">
        <v>40</v>
      </c>
      <c r="BG14" s="26">
        <v>453.6</v>
      </c>
      <c r="BH14" s="26">
        <v>453.6</v>
      </c>
      <c r="BI14" s="26">
        <v>226.8</v>
      </c>
      <c r="BJ14" s="26">
        <v>453.6</v>
      </c>
      <c r="BK14" s="41">
        <v>41135</v>
      </c>
      <c r="BL14" s="12" t="s">
        <v>40</v>
      </c>
      <c r="BM14" s="12">
        <f>0</f>
        <v>0</v>
      </c>
      <c r="BN14" s="12">
        <f>0</f>
        <v>0</v>
      </c>
      <c r="BO14" s="12">
        <f>0</f>
        <v>0</v>
      </c>
      <c r="BP14" s="45">
        <f>0</f>
        <v>0</v>
      </c>
      <c r="BQ14" s="25">
        <v>41116</v>
      </c>
      <c r="BR14" s="13" t="s">
        <v>5</v>
      </c>
      <c r="BS14" s="13">
        <f>0</f>
        <v>0</v>
      </c>
      <c r="BT14" s="13">
        <f>0</f>
        <v>0</v>
      </c>
      <c r="BU14" s="26">
        <f>0</f>
        <v>0</v>
      </c>
      <c r="BV14" s="13">
        <f>0</f>
        <v>0</v>
      </c>
      <c r="BW14" s="41">
        <v>40911</v>
      </c>
      <c r="BX14" s="12" t="s">
        <v>41</v>
      </c>
      <c r="BY14" s="12">
        <v>250</v>
      </c>
      <c r="BZ14" s="12">
        <f>0</f>
        <v>0</v>
      </c>
      <c r="CA14" s="45">
        <f>0</f>
        <v>0</v>
      </c>
      <c r="CB14" s="25">
        <v>41443</v>
      </c>
      <c r="CC14" s="13" t="s">
        <v>28</v>
      </c>
      <c r="CD14" s="26">
        <f>0</f>
        <v>0</v>
      </c>
      <c r="CE14" s="13">
        <f>0</f>
        <v>0</v>
      </c>
      <c r="CF14" s="50">
        <v>41856</v>
      </c>
      <c r="CG14" s="12" t="s">
        <v>43</v>
      </c>
      <c r="CH14" s="30">
        <f>0</f>
        <v>0</v>
      </c>
      <c r="CI14" s="30">
        <f>0</f>
        <v>0</v>
      </c>
      <c r="CJ14" s="30">
        <f>0</f>
        <v>0</v>
      </c>
      <c r="CK14" s="47">
        <f>0</f>
        <v>0</v>
      </c>
      <c r="CL14" s="27">
        <v>43160</v>
      </c>
      <c r="CM14" s="12" t="s">
        <v>1</v>
      </c>
      <c r="CN14" s="13">
        <v>700</v>
      </c>
      <c r="CO14" s="13">
        <v>100</v>
      </c>
      <c r="CP14" s="13">
        <v>0</v>
      </c>
      <c r="CQ14" s="50">
        <v>43195</v>
      </c>
      <c r="CR14" s="12" t="s">
        <v>2</v>
      </c>
      <c r="CS14" s="12">
        <v>0</v>
      </c>
      <c r="CT14" s="12">
        <v>0</v>
      </c>
      <c r="CU14" s="12">
        <v>0</v>
      </c>
      <c r="CV14" s="27">
        <v>43252</v>
      </c>
      <c r="CW14" s="12" t="s">
        <v>3</v>
      </c>
      <c r="CX14" s="13">
        <v>1000</v>
      </c>
      <c r="CY14" s="13">
        <v>800</v>
      </c>
      <c r="CZ14" s="13">
        <v>0</v>
      </c>
      <c r="DA14" s="50">
        <v>43160</v>
      </c>
      <c r="DB14" s="12" t="s">
        <v>21</v>
      </c>
      <c r="DC14" s="12">
        <v>500</v>
      </c>
      <c r="DD14" s="45">
        <v>0</v>
      </c>
      <c r="DE14" s="50">
        <v>43195</v>
      </c>
      <c r="DF14" s="12" t="s">
        <v>22</v>
      </c>
      <c r="DG14" s="12">
        <v>0</v>
      </c>
      <c r="DH14" s="45">
        <v>0</v>
      </c>
    </row>
    <row r="15" spans="1:112" x14ac:dyDescent="0.25">
      <c r="A15" s="13">
        <v>-18</v>
      </c>
      <c r="B15" s="41">
        <v>40319</v>
      </c>
      <c r="C15" s="42" t="s">
        <v>37</v>
      </c>
      <c r="D15" s="12">
        <v>521.6</v>
      </c>
      <c r="E15" s="12">
        <v>0</v>
      </c>
      <c r="F15" s="12">
        <v>521.6</v>
      </c>
      <c r="G15" s="45">
        <v>0</v>
      </c>
      <c r="H15" s="28">
        <v>40695</v>
      </c>
      <c r="I15" s="42" t="s">
        <v>2</v>
      </c>
      <c r="J15" s="12">
        <v>453.6</v>
      </c>
      <c r="K15" s="12">
        <f>0</f>
        <v>0</v>
      </c>
      <c r="L15" s="45">
        <v>453.6</v>
      </c>
      <c r="M15" s="25">
        <v>40741</v>
      </c>
      <c r="N15" s="13" t="s">
        <v>38</v>
      </c>
      <c r="O15" s="13">
        <f>0</f>
        <v>0</v>
      </c>
      <c r="P15" s="13">
        <f>0</f>
        <v>0</v>
      </c>
      <c r="Q15" s="13">
        <f>0</f>
        <v>0</v>
      </c>
      <c r="R15" s="41">
        <v>40977</v>
      </c>
      <c r="S15" s="42" t="s">
        <v>5</v>
      </c>
      <c r="T15" s="12">
        <f>0</f>
        <v>0</v>
      </c>
      <c r="U15" s="12">
        <f>0</f>
        <v>0</v>
      </c>
      <c r="V15" s="29">
        <f>0</f>
        <v>0</v>
      </c>
      <c r="W15" s="45">
        <f>0</f>
        <v>0</v>
      </c>
      <c r="X15" s="25">
        <v>41035</v>
      </c>
      <c r="Y15" s="13" t="s">
        <v>39</v>
      </c>
      <c r="Z15" s="13">
        <f>0</f>
        <v>0</v>
      </c>
      <c r="AA15" s="13">
        <f>0</f>
        <v>0</v>
      </c>
      <c r="AB15" s="13">
        <f>0</f>
        <v>0</v>
      </c>
      <c r="AC15" s="13">
        <f>0</f>
        <v>0</v>
      </c>
      <c r="AD15" s="13">
        <f>0</f>
        <v>0</v>
      </c>
      <c r="AE15" s="41">
        <v>40807</v>
      </c>
      <c r="AF15" s="42" t="s">
        <v>2</v>
      </c>
      <c r="AG15" s="12">
        <v>500</v>
      </c>
      <c r="AH15" s="12">
        <f>0</f>
        <v>0</v>
      </c>
      <c r="AI15" s="45">
        <f>0</f>
        <v>0</v>
      </c>
      <c r="AJ15" s="25">
        <v>40843</v>
      </c>
      <c r="AK15" s="13" t="s">
        <v>25</v>
      </c>
      <c r="AL15" s="13">
        <f>0</f>
        <v>0</v>
      </c>
      <c r="AM15" s="13">
        <f>0</f>
        <v>0</v>
      </c>
      <c r="AN15" s="13">
        <f>0</f>
        <v>0</v>
      </c>
      <c r="AO15" s="13">
        <f>0</f>
        <v>0</v>
      </c>
      <c r="AP15" s="41">
        <v>40944</v>
      </c>
      <c r="AQ15" s="12" t="s">
        <v>28</v>
      </c>
      <c r="AR15" s="12">
        <f>0</f>
        <v>0</v>
      </c>
      <c r="AS15" s="12">
        <f>0</f>
        <v>0</v>
      </c>
      <c r="AT15" s="45">
        <f>0</f>
        <v>0</v>
      </c>
      <c r="AU15" s="25">
        <v>41000</v>
      </c>
      <c r="AV15" s="13" t="s">
        <v>2</v>
      </c>
      <c r="AW15" s="13">
        <f>0</f>
        <v>0</v>
      </c>
      <c r="AX15" s="13">
        <f>0</f>
        <v>0</v>
      </c>
      <c r="AY15" s="13">
        <f>0</f>
        <v>0</v>
      </c>
      <c r="AZ15" s="41">
        <v>41112</v>
      </c>
      <c r="BA15" s="12" t="s">
        <v>28</v>
      </c>
      <c r="BB15" s="12">
        <f>0</f>
        <v>0</v>
      </c>
      <c r="BC15" s="12">
        <f>0</f>
        <v>0</v>
      </c>
      <c r="BD15" s="45">
        <f>0</f>
        <v>0</v>
      </c>
      <c r="BE15" s="25">
        <v>41090</v>
      </c>
      <c r="BF15" s="13" t="s">
        <v>40</v>
      </c>
      <c r="BG15" s="13">
        <f>0</f>
        <v>0</v>
      </c>
      <c r="BH15" s="13">
        <f>0</f>
        <v>0</v>
      </c>
      <c r="BI15" s="13">
        <f>0</f>
        <v>0</v>
      </c>
      <c r="BJ15" s="13">
        <f>0</f>
        <v>0</v>
      </c>
      <c r="BK15" s="41">
        <v>41136</v>
      </c>
      <c r="BL15" s="12" t="s">
        <v>40</v>
      </c>
      <c r="BM15" s="29">
        <v>453.6</v>
      </c>
      <c r="BN15" s="29">
        <v>453.6</v>
      </c>
      <c r="BO15" s="12">
        <f>0</f>
        <v>0</v>
      </c>
      <c r="BP15" s="49">
        <f>0</f>
        <v>0</v>
      </c>
      <c r="BQ15" s="25">
        <v>41117</v>
      </c>
      <c r="BR15" s="13" t="s">
        <v>5</v>
      </c>
      <c r="BS15" s="13">
        <v>350</v>
      </c>
      <c r="BT15" s="13">
        <f>0</f>
        <v>0</v>
      </c>
      <c r="BU15" s="26">
        <v>350</v>
      </c>
      <c r="BV15" s="13">
        <f>0</f>
        <v>0</v>
      </c>
      <c r="BW15" s="41">
        <v>40912</v>
      </c>
      <c r="BX15" s="12" t="s">
        <v>41</v>
      </c>
      <c r="BY15" s="12">
        <v>300</v>
      </c>
      <c r="BZ15" s="12">
        <f>0</f>
        <v>0</v>
      </c>
      <c r="CA15" s="45">
        <f>0</f>
        <v>0</v>
      </c>
      <c r="CB15" s="25">
        <v>41444</v>
      </c>
      <c r="CC15" s="13" t="s">
        <v>28</v>
      </c>
      <c r="CD15" s="13">
        <v>1587.6</v>
      </c>
      <c r="CE15" s="13">
        <f>0</f>
        <v>0</v>
      </c>
      <c r="CF15" s="50">
        <v>41857</v>
      </c>
      <c r="CG15" s="12" t="s">
        <v>43</v>
      </c>
      <c r="CH15" s="30">
        <v>300</v>
      </c>
      <c r="CI15" s="30">
        <v>300</v>
      </c>
      <c r="CJ15" s="30">
        <v>300</v>
      </c>
      <c r="CK15" s="52">
        <v>3.12</v>
      </c>
      <c r="CL15" s="27">
        <v>43161</v>
      </c>
      <c r="CM15" s="12" t="s">
        <v>1</v>
      </c>
      <c r="CN15" s="13">
        <v>800</v>
      </c>
      <c r="CO15" s="13">
        <v>100</v>
      </c>
      <c r="CP15" s="13">
        <v>0</v>
      </c>
      <c r="CQ15" s="50">
        <v>43196</v>
      </c>
      <c r="CR15" s="12" t="s">
        <v>2</v>
      </c>
      <c r="CS15" s="12">
        <v>1000</v>
      </c>
      <c r="CT15" s="12">
        <v>1000</v>
      </c>
      <c r="CU15" s="12">
        <v>0</v>
      </c>
      <c r="CV15" s="27">
        <v>43253</v>
      </c>
      <c r="CW15" s="12" t="s">
        <v>3</v>
      </c>
      <c r="CX15" s="13">
        <v>0</v>
      </c>
      <c r="CY15" s="13">
        <v>0</v>
      </c>
      <c r="CZ15" s="13">
        <v>0</v>
      </c>
      <c r="DA15" s="50">
        <v>43161</v>
      </c>
      <c r="DB15" s="12" t="s">
        <v>21</v>
      </c>
      <c r="DC15" s="12">
        <v>0</v>
      </c>
      <c r="DD15" s="45">
        <v>1200</v>
      </c>
      <c r="DE15" s="50">
        <v>43196</v>
      </c>
      <c r="DF15" s="12" t="s">
        <v>22</v>
      </c>
      <c r="DG15" s="12">
        <v>0</v>
      </c>
      <c r="DH15" s="45">
        <v>1500</v>
      </c>
    </row>
    <row r="16" spans="1:112" x14ac:dyDescent="0.25">
      <c r="A16" s="13">
        <v>-17</v>
      </c>
      <c r="B16" s="41">
        <v>40320</v>
      </c>
      <c r="C16" s="42" t="s">
        <v>37</v>
      </c>
      <c r="D16" s="12">
        <v>0</v>
      </c>
      <c r="E16" s="12">
        <v>0</v>
      </c>
      <c r="F16" s="12">
        <v>0</v>
      </c>
      <c r="G16" s="45">
        <v>0</v>
      </c>
      <c r="H16" s="28">
        <v>40696</v>
      </c>
      <c r="I16" s="42" t="s">
        <v>2</v>
      </c>
      <c r="J16" s="12">
        <f>0</f>
        <v>0</v>
      </c>
      <c r="K16" s="12">
        <f>0</f>
        <v>0</v>
      </c>
      <c r="L16" s="45">
        <f>0</f>
        <v>0</v>
      </c>
      <c r="M16" s="25">
        <v>40742</v>
      </c>
      <c r="N16" s="13" t="s">
        <v>38</v>
      </c>
      <c r="O16" s="13">
        <v>907.2</v>
      </c>
      <c r="P16" s="13">
        <f>0.21*6</f>
        <v>1.26</v>
      </c>
      <c r="Q16" s="13">
        <v>907.2</v>
      </c>
      <c r="R16" s="41">
        <v>40978</v>
      </c>
      <c r="S16" s="42" t="s">
        <v>5</v>
      </c>
      <c r="T16" s="12">
        <f>0</f>
        <v>0</v>
      </c>
      <c r="U16" s="12">
        <f>0</f>
        <v>0</v>
      </c>
      <c r="V16" s="29">
        <f>0</f>
        <v>0</v>
      </c>
      <c r="W16" s="45">
        <f>0</f>
        <v>0</v>
      </c>
      <c r="X16" s="25">
        <v>41036</v>
      </c>
      <c r="Y16" s="13" t="s">
        <v>39</v>
      </c>
      <c r="Z16" s="13">
        <v>460</v>
      </c>
      <c r="AA16" s="13">
        <f>15*0.28</f>
        <v>4.2</v>
      </c>
      <c r="AB16" s="13">
        <v>460</v>
      </c>
      <c r="AC16" s="13">
        <v>460</v>
      </c>
      <c r="AD16" s="13">
        <f>0</f>
        <v>0</v>
      </c>
      <c r="AE16" s="41">
        <v>40808</v>
      </c>
      <c r="AF16" s="42" t="s">
        <v>2</v>
      </c>
      <c r="AG16" s="12">
        <v>250</v>
      </c>
      <c r="AH16" s="12">
        <v>250</v>
      </c>
      <c r="AI16" s="45">
        <f>0</f>
        <v>0</v>
      </c>
      <c r="AJ16" s="25">
        <v>40844</v>
      </c>
      <c r="AK16" s="13" t="s">
        <v>25</v>
      </c>
      <c r="AL16" s="13">
        <v>400</v>
      </c>
      <c r="AM16" s="13">
        <f>0</f>
        <v>0</v>
      </c>
      <c r="AN16" s="13">
        <f>0</f>
        <v>0</v>
      </c>
      <c r="AO16" s="13">
        <f>0</f>
        <v>0</v>
      </c>
      <c r="AP16" s="41">
        <v>40945</v>
      </c>
      <c r="AQ16" s="12" t="s">
        <v>28</v>
      </c>
      <c r="AR16" s="12">
        <f>0</f>
        <v>0</v>
      </c>
      <c r="AS16" s="12">
        <f>0</f>
        <v>0</v>
      </c>
      <c r="AT16" s="45">
        <f>0</f>
        <v>0</v>
      </c>
      <c r="AU16" s="25">
        <v>41001</v>
      </c>
      <c r="AV16" s="13" t="s">
        <v>2</v>
      </c>
      <c r="AW16" s="13">
        <v>450</v>
      </c>
      <c r="AX16" s="13">
        <v>450</v>
      </c>
      <c r="AY16" s="13">
        <f>0</f>
        <v>0</v>
      </c>
      <c r="AZ16" s="41">
        <v>41113</v>
      </c>
      <c r="BA16" s="12" t="s">
        <v>28</v>
      </c>
      <c r="BB16" s="12">
        <v>1100</v>
      </c>
      <c r="BC16" s="12">
        <f>0</f>
        <v>0</v>
      </c>
      <c r="BD16" s="45">
        <f>0</f>
        <v>0</v>
      </c>
      <c r="BE16" s="25">
        <v>41091</v>
      </c>
      <c r="BF16" s="13" t="s">
        <v>40</v>
      </c>
      <c r="BG16" s="13">
        <f>0</f>
        <v>0</v>
      </c>
      <c r="BH16" s="13">
        <f>0</f>
        <v>0</v>
      </c>
      <c r="BI16" s="13">
        <f>0</f>
        <v>0</v>
      </c>
      <c r="BJ16" s="13">
        <f>0</f>
        <v>0</v>
      </c>
      <c r="BK16" s="41">
        <v>41137</v>
      </c>
      <c r="BL16" s="12" t="s">
        <v>40</v>
      </c>
      <c r="BM16" s="12">
        <f>0</f>
        <v>0</v>
      </c>
      <c r="BN16" s="12">
        <f>0</f>
        <v>0</v>
      </c>
      <c r="BO16" s="12">
        <f>0</f>
        <v>0</v>
      </c>
      <c r="BP16" s="45">
        <f>0</f>
        <v>0</v>
      </c>
      <c r="BQ16" s="25">
        <v>41118</v>
      </c>
      <c r="BR16" s="13" t="s">
        <v>5</v>
      </c>
      <c r="BS16" s="13">
        <f>0</f>
        <v>0</v>
      </c>
      <c r="BT16" s="13">
        <f>0</f>
        <v>0</v>
      </c>
      <c r="BU16" s="26">
        <f>0</f>
        <v>0</v>
      </c>
      <c r="BV16" s="13">
        <f>0</f>
        <v>0</v>
      </c>
      <c r="BW16" s="41">
        <v>40913</v>
      </c>
      <c r="BX16" s="12" t="s">
        <v>41</v>
      </c>
      <c r="BY16" s="12">
        <f>0</f>
        <v>0</v>
      </c>
      <c r="BZ16" s="12">
        <f>0</f>
        <v>0</v>
      </c>
      <c r="CA16" s="45">
        <f>0</f>
        <v>0</v>
      </c>
      <c r="CB16" s="25">
        <v>41445</v>
      </c>
      <c r="CC16" s="13" t="s">
        <v>28</v>
      </c>
      <c r="CD16" s="26">
        <f>0</f>
        <v>0</v>
      </c>
      <c r="CE16" s="13">
        <f>0</f>
        <v>0</v>
      </c>
      <c r="CF16" s="50">
        <v>41858</v>
      </c>
      <c r="CG16" s="12" t="s">
        <v>43</v>
      </c>
      <c r="CH16" s="30">
        <f>0</f>
        <v>0</v>
      </c>
      <c r="CI16" s="30">
        <f>0</f>
        <v>0</v>
      </c>
      <c r="CJ16" s="30">
        <f>0</f>
        <v>0</v>
      </c>
      <c r="CK16" s="47">
        <f>0</f>
        <v>0</v>
      </c>
      <c r="CL16" s="27">
        <v>43162</v>
      </c>
      <c r="CM16" s="12" t="s">
        <v>1</v>
      </c>
      <c r="CN16" s="13">
        <v>0</v>
      </c>
      <c r="CO16" s="13">
        <v>0</v>
      </c>
      <c r="CP16" s="13">
        <v>0</v>
      </c>
      <c r="CQ16" s="50">
        <v>43197</v>
      </c>
      <c r="CR16" s="12" t="s">
        <v>2</v>
      </c>
      <c r="CS16" s="12">
        <v>0</v>
      </c>
      <c r="CT16" s="12">
        <v>0</v>
      </c>
      <c r="CU16" s="12">
        <v>0</v>
      </c>
      <c r="CV16" s="27">
        <v>43254</v>
      </c>
      <c r="CW16" s="12" t="s">
        <v>3</v>
      </c>
      <c r="CX16" s="13">
        <v>0</v>
      </c>
      <c r="CY16" s="13">
        <v>0</v>
      </c>
      <c r="CZ16" s="13">
        <v>0</v>
      </c>
      <c r="DA16" s="50">
        <v>43162</v>
      </c>
      <c r="DB16" s="12" t="s">
        <v>21</v>
      </c>
      <c r="DC16" s="12">
        <v>0</v>
      </c>
      <c r="DD16" s="45">
        <v>0</v>
      </c>
      <c r="DE16" s="50">
        <v>43197</v>
      </c>
      <c r="DF16" s="12" t="s">
        <v>22</v>
      </c>
      <c r="DG16" s="12">
        <v>0</v>
      </c>
      <c r="DH16" s="45">
        <v>0</v>
      </c>
    </row>
    <row r="17" spans="1:112" x14ac:dyDescent="0.25">
      <c r="A17" s="13">
        <v>-16</v>
      </c>
      <c r="B17" s="41">
        <v>40321</v>
      </c>
      <c r="C17" s="42" t="s">
        <v>37</v>
      </c>
      <c r="D17" s="12">
        <v>0</v>
      </c>
      <c r="E17" s="12">
        <v>0</v>
      </c>
      <c r="F17" s="12">
        <v>0</v>
      </c>
      <c r="G17" s="45">
        <v>0</v>
      </c>
      <c r="H17" s="28">
        <v>40697</v>
      </c>
      <c r="I17" s="42" t="s">
        <v>2</v>
      </c>
      <c r="J17" s="12">
        <v>907.2</v>
      </c>
      <c r="K17" s="12">
        <f>0</f>
        <v>0</v>
      </c>
      <c r="L17" s="45">
        <v>907.2</v>
      </c>
      <c r="M17" s="25">
        <v>40743</v>
      </c>
      <c r="N17" s="13" t="s">
        <v>38</v>
      </c>
      <c r="O17" s="13">
        <f>0</f>
        <v>0</v>
      </c>
      <c r="P17" s="13">
        <f>0</f>
        <v>0</v>
      </c>
      <c r="Q17" s="13">
        <f>0</f>
        <v>0</v>
      </c>
      <c r="R17" s="41">
        <v>40979</v>
      </c>
      <c r="S17" s="42" t="s">
        <v>5</v>
      </c>
      <c r="T17" s="12">
        <f>0</f>
        <v>0</v>
      </c>
      <c r="U17" s="12">
        <f>0</f>
        <v>0</v>
      </c>
      <c r="V17" s="29">
        <f>0</f>
        <v>0</v>
      </c>
      <c r="W17" s="45">
        <f>0</f>
        <v>0</v>
      </c>
      <c r="X17" s="25">
        <v>41037</v>
      </c>
      <c r="Y17" s="13" t="s">
        <v>39</v>
      </c>
      <c r="Z17" s="13">
        <f>0</f>
        <v>0</v>
      </c>
      <c r="AA17" s="13">
        <f>0</f>
        <v>0</v>
      </c>
      <c r="AB17" s="13">
        <f>0</f>
        <v>0</v>
      </c>
      <c r="AC17" s="13">
        <f>0</f>
        <v>0</v>
      </c>
      <c r="AD17" s="13">
        <f>0</f>
        <v>0</v>
      </c>
      <c r="AE17" s="41">
        <v>40809</v>
      </c>
      <c r="AF17" s="42" t="s">
        <v>2</v>
      </c>
      <c r="AG17" s="12">
        <f>0</f>
        <v>0</v>
      </c>
      <c r="AH17" s="12">
        <f>0</f>
        <v>0</v>
      </c>
      <c r="AI17" s="45">
        <f>0</f>
        <v>0</v>
      </c>
      <c r="AJ17" s="25">
        <v>40845</v>
      </c>
      <c r="AK17" s="13" t="s">
        <v>25</v>
      </c>
      <c r="AL17" s="13">
        <f>0</f>
        <v>0</v>
      </c>
      <c r="AM17" s="13">
        <f>0</f>
        <v>0</v>
      </c>
      <c r="AN17" s="13">
        <f>0</f>
        <v>0</v>
      </c>
      <c r="AO17" s="13">
        <f>0</f>
        <v>0</v>
      </c>
      <c r="AP17" s="41">
        <v>40946</v>
      </c>
      <c r="AQ17" s="12" t="s">
        <v>28</v>
      </c>
      <c r="AR17" s="12">
        <v>1000</v>
      </c>
      <c r="AS17" s="12">
        <f>0</f>
        <v>0</v>
      </c>
      <c r="AT17" s="45">
        <f>0</f>
        <v>0</v>
      </c>
      <c r="AU17" s="25">
        <v>41002</v>
      </c>
      <c r="AV17" s="13" t="s">
        <v>2</v>
      </c>
      <c r="AW17" s="13">
        <v>350</v>
      </c>
      <c r="AX17" s="13">
        <v>350</v>
      </c>
      <c r="AY17" s="13">
        <f>0</f>
        <v>0</v>
      </c>
      <c r="AZ17" s="41">
        <v>41114</v>
      </c>
      <c r="BA17" s="12" t="s">
        <v>28</v>
      </c>
      <c r="BB17" s="12">
        <v>1260</v>
      </c>
      <c r="BC17" s="12">
        <f>0</f>
        <v>0</v>
      </c>
      <c r="BD17" s="45">
        <f>0</f>
        <v>0</v>
      </c>
      <c r="BE17" s="25">
        <v>41092</v>
      </c>
      <c r="BF17" s="13" t="s">
        <v>40</v>
      </c>
      <c r="BG17" s="26">
        <v>453.6</v>
      </c>
      <c r="BH17" s="26">
        <v>453.6</v>
      </c>
      <c r="BI17" s="26">
        <v>226.8</v>
      </c>
      <c r="BJ17" s="26">
        <v>453.6</v>
      </c>
      <c r="BK17" s="41">
        <v>41138</v>
      </c>
      <c r="BL17" s="12" t="s">
        <v>40</v>
      </c>
      <c r="BM17" s="29">
        <v>453.6</v>
      </c>
      <c r="BN17" s="29">
        <v>453.6</v>
      </c>
      <c r="BO17" s="29">
        <v>226.8</v>
      </c>
      <c r="BP17" s="49">
        <v>453.6</v>
      </c>
      <c r="BQ17" s="25">
        <v>41119</v>
      </c>
      <c r="BR17" s="13" t="s">
        <v>5</v>
      </c>
      <c r="BS17" s="13">
        <f>0</f>
        <v>0</v>
      </c>
      <c r="BT17" s="13">
        <f>0</f>
        <v>0</v>
      </c>
      <c r="BU17" s="26">
        <f>0</f>
        <v>0</v>
      </c>
      <c r="BV17" s="13">
        <f>0</f>
        <v>0</v>
      </c>
      <c r="BW17" s="41">
        <v>40914</v>
      </c>
      <c r="BX17" s="12" t="s">
        <v>41</v>
      </c>
      <c r="BY17" s="12">
        <v>300</v>
      </c>
      <c r="BZ17" s="12">
        <f>0</f>
        <v>0</v>
      </c>
      <c r="CA17" s="45">
        <f>0</f>
        <v>0</v>
      </c>
      <c r="CB17" s="25">
        <v>41446</v>
      </c>
      <c r="CC17" s="13" t="s">
        <v>28</v>
      </c>
      <c r="CD17" s="13">
        <v>1587.6</v>
      </c>
      <c r="CE17" s="13">
        <f>0</f>
        <v>0</v>
      </c>
      <c r="CF17" s="50">
        <v>41859</v>
      </c>
      <c r="CG17" s="12" t="s">
        <v>43</v>
      </c>
      <c r="CH17" s="30">
        <v>300</v>
      </c>
      <c r="CI17" s="30">
        <v>300</v>
      </c>
      <c r="CJ17" s="30">
        <v>300</v>
      </c>
      <c r="CK17" s="52">
        <v>3.12</v>
      </c>
      <c r="CL17" s="27">
        <v>43163</v>
      </c>
      <c r="CM17" s="12" t="s">
        <v>1</v>
      </c>
      <c r="CN17" s="13">
        <v>0</v>
      </c>
      <c r="CO17" s="13">
        <v>0</v>
      </c>
      <c r="CP17" s="13">
        <v>0</v>
      </c>
      <c r="CQ17" s="50">
        <v>43198</v>
      </c>
      <c r="CR17" s="12" t="s">
        <v>2</v>
      </c>
      <c r="CS17" s="12">
        <v>0</v>
      </c>
      <c r="CT17" s="12">
        <v>0</v>
      </c>
      <c r="CU17" s="12">
        <v>0</v>
      </c>
      <c r="CV17" s="27">
        <v>43255</v>
      </c>
      <c r="CW17" s="12" t="s">
        <v>3</v>
      </c>
      <c r="CX17" s="13">
        <v>1000</v>
      </c>
      <c r="CY17" s="13">
        <v>0</v>
      </c>
      <c r="CZ17" s="13">
        <v>0</v>
      </c>
      <c r="DA17" s="50">
        <v>43163</v>
      </c>
      <c r="DB17" s="12" t="s">
        <v>21</v>
      </c>
      <c r="DC17" s="12">
        <v>0</v>
      </c>
      <c r="DD17" s="45">
        <v>0</v>
      </c>
      <c r="DE17" s="50">
        <v>43198</v>
      </c>
      <c r="DF17" s="12" t="s">
        <v>22</v>
      </c>
      <c r="DG17" s="12">
        <v>0</v>
      </c>
      <c r="DH17" s="45">
        <v>0</v>
      </c>
    </row>
    <row r="18" spans="1:112" x14ac:dyDescent="0.25">
      <c r="A18" s="13">
        <v>-15</v>
      </c>
      <c r="B18" s="41">
        <v>40322</v>
      </c>
      <c r="C18" s="42" t="s">
        <v>37</v>
      </c>
      <c r="D18" s="12">
        <v>521.6</v>
      </c>
      <c r="E18" s="12">
        <v>0</v>
      </c>
      <c r="F18" s="12">
        <v>521.6</v>
      </c>
      <c r="G18" s="45">
        <v>0</v>
      </c>
      <c r="H18" s="28">
        <v>40698</v>
      </c>
      <c r="I18" s="42" t="s">
        <v>2</v>
      </c>
      <c r="J18" s="12">
        <f>0</f>
        <v>0</v>
      </c>
      <c r="K18" s="12">
        <f>0</f>
        <v>0</v>
      </c>
      <c r="L18" s="45">
        <f>0</f>
        <v>0</v>
      </c>
      <c r="M18" s="25">
        <v>40744</v>
      </c>
      <c r="N18" s="13" t="s">
        <v>38</v>
      </c>
      <c r="O18" s="13">
        <v>453.6</v>
      </c>
      <c r="P18" s="13">
        <f>0.21*6</f>
        <v>1.26</v>
      </c>
      <c r="Q18" s="13">
        <v>453.6</v>
      </c>
      <c r="R18" s="41">
        <v>40980</v>
      </c>
      <c r="S18" s="42" t="s">
        <v>5</v>
      </c>
      <c r="T18" s="12">
        <f>0</f>
        <v>0</v>
      </c>
      <c r="U18" s="12">
        <f>0</f>
        <v>0</v>
      </c>
      <c r="V18" s="30">
        <v>300</v>
      </c>
      <c r="W18" s="47">
        <v>700</v>
      </c>
      <c r="X18" s="25">
        <v>41038</v>
      </c>
      <c r="Y18" s="13" t="s">
        <v>39</v>
      </c>
      <c r="Z18" s="13">
        <v>460</v>
      </c>
      <c r="AA18" s="13">
        <f>15*0.28</f>
        <v>4.2</v>
      </c>
      <c r="AB18" s="13">
        <v>460</v>
      </c>
      <c r="AC18" s="13">
        <v>460</v>
      </c>
      <c r="AD18" s="13">
        <f>0</f>
        <v>0</v>
      </c>
      <c r="AE18" s="41">
        <v>40810</v>
      </c>
      <c r="AF18" s="42" t="s">
        <v>2</v>
      </c>
      <c r="AG18" s="12">
        <v>250</v>
      </c>
      <c r="AH18" s="12">
        <v>250</v>
      </c>
      <c r="AI18" s="45">
        <f>0</f>
        <v>0</v>
      </c>
      <c r="AJ18" s="25">
        <v>40846</v>
      </c>
      <c r="AK18" s="13" t="s">
        <v>25</v>
      </c>
      <c r="AL18" s="13">
        <f>0</f>
        <v>0</v>
      </c>
      <c r="AM18" s="13">
        <f>0</f>
        <v>0</v>
      </c>
      <c r="AN18" s="13">
        <f>0</f>
        <v>0</v>
      </c>
      <c r="AO18" s="13">
        <f>0</f>
        <v>0</v>
      </c>
      <c r="AP18" s="41">
        <v>40947</v>
      </c>
      <c r="AQ18" s="12" t="s">
        <v>28</v>
      </c>
      <c r="AR18" s="12">
        <f>0</f>
        <v>0</v>
      </c>
      <c r="AS18" s="12">
        <f>0</f>
        <v>0</v>
      </c>
      <c r="AT18" s="45">
        <f>0</f>
        <v>0</v>
      </c>
      <c r="AU18" s="25">
        <v>41003</v>
      </c>
      <c r="AV18" s="13" t="s">
        <v>2</v>
      </c>
      <c r="AW18" s="13">
        <f>0</f>
        <v>0</v>
      </c>
      <c r="AX18" s="13">
        <v>900</v>
      </c>
      <c r="AY18" s="13">
        <f>0</f>
        <v>0</v>
      </c>
      <c r="AZ18" s="41">
        <v>41115</v>
      </c>
      <c r="BA18" s="12" t="s">
        <v>28</v>
      </c>
      <c r="BB18" s="12">
        <f>0</f>
        <v>0</v>
      </c>
      <c r="BC18" s="12">
        <f>0</f>
        <v>0</v>
      </c>
      <c r="BD18" s="45">
        <f>0</f>
        <v>0</v>
      </c>
      <c r="BE18" s="25">
        <v>41093</v>
      </c>
      <c r="BF18" s="13" t="s">
        <v>40</v>
      </c>
      <c r="BG18" s="13">
        <f>0</f>
        <v>0</v>
      </c>
      <c r="BH18" s="13">
        <f>0</f>
        <v>0</v>
      </c>
      <c r="BI18" s="13">
        <f>0</f>
        <v>0</v>
      </c>
      <c r="BJ18" s="13">
        <f>0</f>
        <v>0</v>
      </c>
      <c r="BK18" s="41">
        <v>41139</v>
      </c>
      <c r="BL18" s="12" t="s">
        <v>40</v>
      </c>
      <c r="BM18" s="12">
        <f>0</f>
        <v>0</v>
      </c>
      <c r="BN18" s="12">
        <f>0</f>
        <v>0</v>
      </c>
      <c r="BO18" s="12">
        <f>0</f>
        <v>0</v>
      </c>
      <c r="BP18" s="45">
        <f>0</f>
        <v>0</v>
      </c>
      <c r="BQ18" s="25">
        <v>41120</v>
      </c>
      <c r="BR18" s="13" t="s">
        <v>5</v>
      </c>
      <c r="BS18" s="13">
        <f>0</f>
        <v>0</v>
      </c>
      <c r="BT18" s="13">
        <f>0</f>
        <v>0</v>
      </c>
      <c r="BU18" s="26">
        <v>500</v>
      </c>
      <c r="BV18" s="13">
        <v>500</v>
      </c>
      <c r="BW18" s="41">
        <v>40915</v>
      </c>
      <c r="BX18" s="12" t="s">
        <v>41</v>
      </c>
      <c r="BY18" s="12">
        <f>0</f>
        <v>0</v>
      </c>
      <c r="BZ18" s="12">
        <f>0</f>
        <v>0</v>
      </c>
      <c r="CA18" s="45">
        <f>0</f>
        <v>0</v>
      </c>
      <c r="CB18" s="25">
        <v>41447</v>
      </c>
      <c r="CC18" s="13" t="s">
        <v>28</v>
      </c>
      <c r="CD18" s="13">
        <f>0</f>
        <v>0</v>
      </c>
      <c r="CE18" s="13">
        <f>0</f>
        <v>0</v>
      </c>
      <c r="CF18" s="50">
        <v>41860</v>
      </c>
      <c r="CG18" s="12" t="s">
        <v>43</v>
      </c>
      <c r="CH18" s="30">
        <f>0</f>
        <v>0</v>
      </c>
      <c r="CI18" s="30">
        <f>0</f>
        <v>0</v>
      </c>
      <c r="CJ18" s="30">
        <f>0</f>
        <v>0</v>
      </c>
      <c r="CK18" s="47">
        <f>0</f>
        <v>0</v>
      </c>
      <c r="CL18" s="27">
        <v>43164</v>
      </c>
      <c r="CM18" s="12" t="s">
        <v>1</v>
      </c>
      <c r="CN18" s="13">
        <v>800</v>
      </c>
      <c r="CO18" s="13">
        <v>100</v>
      </c>
      <c r="CP18" s="13">
        <v>0</v>
      </c>
      <c r="CQ18" s="50">
        <v>43199</v>
      </c>
      <c r="CR18" s="12" t="s">
        <v>2</v>
      </c>
      <c r="CS18" s="12">
        <v>1000</v>
      </c>
      <c r="CT18" s="12">
        <v>1000</v>
      </c>
      <c r="CU18" s="12">
        <v>0</v>
      </c>
      <c r="CV18" s="27">
        <v>43256</v>
      </c>
      <c r="CW18" s="12" t="s">
        <v>3</v>
      </c>
      <c r="CX18" s="13">
        <v>500</v>
      </c>
      <c r="CY18" s="13">
        <v>1000</v>
      </c>
      <c r="CZ18" s="13">
        <v>0</v>
      </c>
      <c r="DA18" s="50">
        <v>43164</v>
      </c>
      <c r="DB18" s="12" t="s">
        <v>21</v>
      </c>
      <c r="DC18" s="12">
        <v>0</v>
      </c>
      <c r="DD18" s="45">
        <v>1200</v>
      </c>
      <c r="DE18" s="50">
        <v>43199</v>
      </c>
      <c r="DF18" s="12" t="s">
        <v>22</v>
      </c>
      <c r="DG18" s="12">
        <v>0</v>
      </c>
      <c r="DH18" s="45">
        <v>1500</v>
      </c>
    </row>
    <row r="19" spans="1:112" x14ac:dyDescent="0.25">
      <c r="A19" s="13">
        <v>-14</v>
      </c>
      <c r="B19" s="41">
        <v>40323</v>
      </c>
      <c r="C19" s="42" t="s">
        <v>37</v>
      </c>
      <c r="D19" s="12">
        <v>0</v>
      </c>
      <c r="E19" s="12">
        <v>0</v>
      </c>
      <c r="F19" s="12">
        <v>0</v>
      </c>
      <c r="G19" s="45">
        <v>0</v>
      </c>
      <c r="H19" s="28">
        <v>40699</v>
      </c>
      <c r="I19" s="42" t="s">
        <v>2</v>
      </c>
      <c r="J19" s="12">
        <f>0</f>
        <v>0</v>
      </c>
      <c r="K19" s="12">
        <f>0</f>
        <v>0</v>
      </c>
      <c r="L19" s="45">
        <f>0</f>
        <v>0</v>
      </c>
      <c r="M19" s="25">
        <v>40745</v>
      </c>
      <c r="N19" s="13" t="s">
        <v>38</v>
      </c>
      <c r="O19" s="13">
        <f>0</f>
        <v>0</v>
      </c>
      <c r="P19" s="13">
        <f>0</f>
        <v>0</v>
      </c>
      <c r="Q19" s="13">
        <f>0</f>
        <v>0</v>
      </c>
      <c r="R19" s="41">
        <v>40981</v>
      </c>
      <c r="S19" s="42" t="s">
        <v>5</v>
      </c>
      <c r="T19" s="12">
        <f>0</f>
        <v>0</v>
      </c>
      <c r="U19" s="12">
        <f>0</f>
        <v>0</v>
      </c>
      <c r="V19" s="30">
        <v>300</v>
      </c>
      <c r="W19" s="47">
        <v>300</v>
      </c>
      <c r="X19" s="25">
        <v>41039</v>
      </c>
      <c r="Y19" s="13" t="s">
        <v>39</v>
      </c>
      <c r="Z19" s="13">
        <f>0</f>
        <v>0</v>
      </c>
      <c r="AA19" s="13">
        <f>0</f>
        <v>0</v>
      </c>
      <c r="AB19" s="13">
        <f>0</f>
        <v>0</v>
      </c>
      <c r="AC19" s="13">
        <f>0</f>
        <v>0</v>
      </c>
      <c r="AD19" s="13">
        <f>0</f>
        <v>0</v>
      </c>
      <c r="AE19" s="41">
        <v>40811</v>
      </c>
      <c r="AF19" s="42" t="s">
        <v>2</v>
      </c>
      <c r="AG19" s="12">
        <f>0</f>
        <v>0</v>
      </c>
      <c r="AH19" s="12">
        <f>0</f>
        <v>0</v>
      </c>
      <c r="AI19" s="45">
        <f>0</f>
        <v>0</v>
      </c>
      <c r="AJ19" s="25">
        <v>40847</v>
      </c>
      <c r="AK19" s="13" t="s">
        <v>25</v>
      </c>
      <c r="AL19" s="13">
        <f>0</f>
        <v>0</v>
      </c>
      <c r="AM19" s="13">
        <f>0</f>
        <v>0</v>
      </c>
      <c r="AN19" s="13">
        <f>0</f>
        <v>0</v>
      </c>
      <c r="AO19" s="13">
        <v>650</v>
      </c>
      <c r="AP19" s="41">
        <v>40948</v>
      </c>
      <c r="AQ19" s="12" t="s">
        <v>28</v>
      </c>
      <c r="AR19" s="12">
        <v>800</v>
      </c>
      <c r="AS19" s="12">
        <f>0</f>
        <v>0</v>
      </c>
      <c r="AT19" s="45">
        <f>0</f>
        <v>0</v>
      </c>
      <c r="AU19" s="25">
        <v>41004</v>
      </c>
      <c r="AV19" s="13" t="s">
        <v>2</v>
      </c>
      <c r="AW19" s="13">
        <f>0</f>
        <v>0</v>
      </c>
      <c r="AX19" s="13">
        <f>0</f>
        <v>0</v>
      </c>
      <c r="AY19" s="13">
        <f>0</f>
        <v>0</v>
      </c>
      <c r="AZ19" s="41">
        <v>41116</v>
      </c>
      <c r="BA19" s="12" t="s">
        <v>28</v>
      </c>
      <c r="BB19" s="12">
        <f>0</f>
        <v>0</v>
      </c>
      <c r="BC19" s="12">
        <f>0</f>
        <v>0</v>
      </c>
      <c r="BD19" s="45">
        <f>0</f>
        <v>0</v>
      </c>
      <c r="BE19" s="25">
        <v>41094</v>
      </c>
      <c r="BF19" s="13" t="s">
        <v>40</v>
      </c>
      <c r="BG19" s="26">
        <v>453.6</v>
      </c>
      <c r="BH19" s="26">
        <v>453.6</v>
      </c>
      <c r="BI19" s="13">
        <f>0</f>
        <v>0</v>
      </c>
      <c r="BJ19" s="13">
        <f>0</f>
        <v>0</v>
      </c>
      <c r="BK19" s="41">
        <v>41140</v>
      </c>
      <c r="BL19" s="12" t="s">
        <v>40</v>
      </c>
      <c r="BM19" s="12">
        <f>0</f>
        <v>0</v>
      </c>
      <c r="BN19" s="12">
        <f>0</f>
        <v>0</v>
      </c>
      <c r="BO19" s="12">
        <f>0</f>
        <v>0</v>
      </c>
      <c r="BP19" s="45">
        <f>0</f>
        <v>0</v>
      </c>
      <c r="BQ19" s="25">
        <v>41121</v>
      </c>
      <c r="BR19" s="13" t="s">
        <v>5</v>
      </c>
      <c r="BS19" s="13">
        <f>0</f>
        <v>0</v>
      </c>
      <c r="BT19" s="13">
        <f>0</f>
        <v>0</v>
      </c>
      <c r="BU19" s="26">
        <f>0</f>
        <v>0</v>
      </c>
      <c r="BV19" s="13">
        <f>0</f>
        <v>0</v>
      </c>
      <c r="BW19" s="41">
        <v>40916</v>
      </c>
      <c r="BX19" s="12" t="s">
        <v>41</v>
      </c>
      <c r="BY19" s="12">
        <f>0</f>
        <v>0</v>
      </c>
      <c r="BZ19" s="12">
        <f>0</f>
        <v>0</v>
      </c>
      <c r="CA19" s="45">
        <f>0</f>
        <v>0</v>
      </c>
      <c r="CB19" s="25">
        <v>41448</v>
      </c>
      <c r="CC19" s="13" t="s">
        <v>28</v>
      </c>
      <c r="CD19" s="13">
        <f>0</f>
        <v>0</v>
      </c>
      <c r="CE19" s="13">
        <f>0</f>
        <v>0</v>
      </c>
      <c r="CF19" s="50">
        <v>41861</v>
      </c>
      <c r="CG19" s="12" t="s">
        <v>43</v>
      </c>
      <c r="CH19" s="30">
        <f>0</f>
        <v>0</v>
      </c>
      <c r="CI19" s="30">
        <f>0</f>
        <v>0</v>
      </c>
      <c r="CJ19" s="30">
        <f>0</f>
        <v>0</v>
      </c>
      <c r="CK19" s="47">
        <f>0</f>
        <v>0</v>
      </c>
      <c r="CL19" s="27">
        <v>43165</v>
      </c>
      <c r="CM19" s="12" t="s">
        <v>1</v>
      </c>
      <c r="CN19" s="13">
        <v>800</v>
      </c>
      <c r="CO19" s="13">
        <v>100</v>
      </c>
      <c r="CP19" s="13">
        <v>0</v>
      </c>
      <c r="CQ19" s="50">
        <v>43200</v>
      </c>
      <c r="CR19" s="12" t="s">
        <v>2</v>
      </c>
      <c r="CS19" s="12">
        <v>1000</v>
      </c>
      <c r="CT19" s="12">
        <v>1000</v>
      </c>
      <c r="CU19" s="12">
        <v>0</v>
      </c>
      <c r="CV19" s="27">
        <v>43257</v>
      </c>
      <c r="CW19" s="12" t="s">
        <v>3</v>
      </c>
      <c r="CX19" s="13">
        <v>0</v>
      </c>
      <c r="CY19" s="13">
        <v>1488</v>
      </c>
      <c r="CZ19" s="13">
        <v>0</v>
      </c>
      <c r="DA19" s="50">
        <v>43165</v>
      </c>
      <c r="DB19" s="12" t="s">
        <v>21</v>
      </c>
      <c r="DC19" s="12">
        <v>2000</v>
      </c>
      <c r="DD19" s="45">
        <v>0</v>
      </c>
      <c r="DE19" s="50">
        <v>43200</v>
      </c>
      <c r="DF19" s="12" t="s">
        <v>22</v>
      </c>
      <c r="DG19" s="12">
        <v>0</v>
      </c>
      <c r="DH19" s="45">
        <v>1500</v>
      </c>
    </row>
    <row r="20" spans="1:112" x14ac:dyDescent="0.25">
      <c r="A20" s="13">
        <v>-13</v>
      </c>
      <c r="B20" s="41">
        <v>40324</v>
      </c>
      <c r="C20" s="42" t="s">
        <v>37</v>
      </c>
      <c r="D20" s="12">
        <v>453.6</v>
      </c>
      <c r="E20" s="12">
        <v>0</v>
      </c>
      <c r="F20" s="12">
        <v>453.6</v>
      </c>
      <c r="G20" s="45">
        <v>136.1</v>
      </c>
      <c r="H20" s="28">
        <v>40700</v>
      </c>
      <c r="I20" s="42" t="s">
        <v>2</v>
      </c>
      <c r="J20" s="12">
        <v>907.2</v>
      </c>
      <c r="K20" s="12">
        <f>0</f>
        <v>0</v>
      </c>
      <c r="L20" s="45">
        <v>907.2</v>
      </c>
      <c r="M20" s="25">
        <v>40746</v>
      </c>
      <c r="N20" s="13" t="s">
        <v>38</v>
      </c>
      <c r="O20" s="13">
        <v>907.2</v>
      </c>
      <c r="P20" s="13">
        <f>0.21*6</f>
        <v>1.26</v>
      </c>
      <c r="Q20" s="13">
        <v>907.2</v>
      </c>
      <c r="R20" s="41">
        <v>40982</v>
      </c>
      <c r="S20" s="42" t="s">
        <v>5</v>
      </c>
      <c r="T20" s="12">
        <f>0</f>
        <v>0</v>
      </c>
      <c r="U20" s="12">
        <f>0</f>
        <v>0</v>
      </c>
      <c r="V20" s="30">
        <f>0</f>
        <v>0</v>
      </c>
      <c r="W20" s="47">
        <f>0</f>
        <v>0</v>
      </c>
      <c r="X20" s="25">
        <v>41040</v>
      </c>
      <c r="Y20" s="13" t="s">
        <v>39</v>
      </c>
      <c r="Z20" s="13">
        <v>460</v>
      </c>
      <c r="AA20" s="13">
        <f>15*0.28</f>
        <v>4.2</v>
      </c>
      <c r="AB20" s="13">
        <v>460</v>
      </c>
      <c r="AC20" s="13">
        <v>460</v>
      </c>
      <c r="AD20" s="13">
        <f>0</f>
        <v>0</v>
      </c>
      <c r="AE20" s="41">
        <v>40812</v>
      </c>
      <c r="AF20" s="42" t="s">
        <v>2</v>
      </c>
      <c r="AG20" s="12">
        <f>560/2</f>
        <v>280</v>
      </c>
      <c r="AH20" s="12">
        <v>280</v>
      </c>
      <c r="AI20" s="45">
        <f>0</f>
        <v>0</v>
      </c>
      <c r="AJ20" s="25">
        <v>40848</v>
      </c>
      <c r="AK20" s="13" t="s">
        <v>25</v>
      </c>
      <c r="AL20" s="13">
        <f>0</f>
        <v>0</v>
      </c>
      <c r="AM20" s="13">
        <f>0</f>
        <v>0</v>
      </c>
      <c r="AN20" s="13">
        <v>500</v>
      </c>
      <c r="AO20" s="13">
        <f>0</f>
        <v>0</v>
      </c>
      <c r="AP20" s="41">
        <v>40949</v>
      </c>
      <c r="AQ20" s="12" t="s">
        <v>28</v>
      </c>
      <c r="AR20" s="12">
        <f>0</f>
        <v>0</v>
      </c>
      <c r="AS20" s="12">
        <f>0</f>
        <v>0</v>
      </c>
      <c r="AT20" s="45">
        <f>0</f>
        <v>0</v>
      </c>
      <c r="AU20" s="25">
        <v>41005</v>
      </c>
      <c r="AV20" s="13" t="s">
        <v>2</v>
      </c>
      <c r="AW20" s="13">
        <f>0</f>
        <v>0</v>
      </c>
      <c r="AX20" s="13">
        <v>900</v>
      </c>
      <c r="AY20" s="13">
        <f>0</f>
        <v>0</v>
      </c>
      <c r="AZ20" s="41">
        <v>41117</v>
      </c>
      <c r="BA20" s="12" t="s">
        <v>28</v>
      </c>
      <c r="BB20" s="12">
        <v>1200</v>
      </c>
      <c r="BC20" s="12">
        <f>0</f>
        <v>0</v>
      </c>
      <c r="BD20" s="45">
        <f>0</f>
        <v>0</v>
      </c>
      <c r="BE20" s="25">
        <v>41095</v>
      </c>
      <c r="BF20" s="13" t="s">
        <v>40</v>
      </c>
      <c r="BG20" s="13">
        <f>0</f>
        <v>0</v>
      </c>
      <c r="BH20" s="13">
        <f>0</f>
        <v>0</v>
      </c>
      <c r="BI20" s="13">
        <f>0</f>
        <v>0</v>
      </c>
      <c r="BJ20" s="13">
        <f>0</f>
        <v>0</v>
      </c>
      <c r="BK20" s="41">
        <v>41141</v>
      </c>
      <c r="BL20" s="12" t="s">
        <v>40</v>
      </c>
      <c r="BM20" s="29">
        <v>453.6</v>
      </c>
      <c r="BN20" s="29">
        <v>453.6</v>
      </c>
      <c r="BO20" s="29">
        <v>226.8</v>
      </c>
      <c r="BP20" s="49">
        <v>453.6</v>
      </c>
      <c r="BQ20" s="25">
        <v>41122</v>
      </c>
      <c r="BR20" s="13" t="s">
        <v>5</v>
      </c>
      <c r="BS20" s="13">
        <v>400</v>
      </c>
      <c r="BT20" s="13">
        <f>0</f>
        <v>0</v>
      </c>
      <c r="BU20" s="26">
        <f>0</f>
        <v>0</v>
      </c>
      <c r="BV20" s="13">
        <f>0</f>
        <v>0</v>
      </c>
      <c r="BW20" s="41">
        <v>40917</v>
      </c>
      <c r="BX20" s="12" t="s">
        <v>41</v>
      </c>
      <c r="BY20" s="12">
        <v>400</v>
      </c>
      <c r="BZ20" s="12">
        <v>5</v>
      </c>
      <c r="CA20" s="45">
        <f>0</f>
        <v>0</v>
      </c>
      <c r="CB20" s="25">
        <v>41449</v>
      </c>
      <c r="CC20" s="13" t="s">
        <v>28</v>
      </c>
      <c r="CD20" s="13">
        <v>1587.6</v>
      </c>
      <c r="CE20" s="13">
        <f>0</f>
        <v>0</v>
      </c>
      <c r="CF20" s="50">
        <v>41862</v>
      </c>
      <c r="CG20" s="12" t="s">
        <v>43</v>
      </c>
      <c r="CH20" s="30">
        <v>300</v>
      </c>
      <c r="CI20" s="30">
        <v>300</v>
      </c>
      <c r="CJ20" s="30">
        <v>300</v>
      </c>
      <c r="CK20" s="52">
        <v>3.12</v>
      </c>
      <c r="CL20" s="27">
        <v>43166</v>
      </c>
      <c r="CM20" s="12" t="s">
        <v>1</v>
      </c>
      <c r="CN20" s="13">
        <v>900</v>
      </c>
      <c r="CO20" s="13">
        <v>150</v>
      </c>
      <c r="CP20" s="13">
        <v>0</v>
      </c>
      <c r="CQ20" s="50">
        <v>43201</v>
      </c>
      <c r="CR20" s="12" t="s">
        <v>2</v>
      </c>
      <c r="CS20" s="12">
        <v>1000</v>
      </c>
      <c r="CT20" s="12">
        <v>0</v>
      </c>
      <c r="CU20" s="12">
        <v>0</v>
      </c>
      <c r="CV20" s="27">
        <v>43258</v>
      </c>
      <c r="CW20" s="12" t="s">
        <v>3</v>
      </c>
      <c r="CX20" s="13">
        <v>1000</v>
      </c>
      <c r="CY20" s="13">
        <v>0</v>
      </c>
      <c r="CZ20" s="13">
        <v>0</v>
      </c>
      <c r="DA20" s="50">
        <v>43166</v>
      </c>
      <c r="DB20" s="12" t="s">
        <v>21</v>
      </c>
      <c r="DC20" s="12">
        <v>0</v>
      </c>
      <c r="DD20" s="45">
        <v>1500</v>
      </c>
      <c r="DE20" s="50">
        <v>43201</v>
      </c>
      <c r="DF20" s="12" t="s">
        <v>22</v>
      </c>
      <c r="DG20" s="12">
        <v>0</v>
      </c>
      <c r="DH20" s="45">
        <v>1500</v>
      </c>
    </row>
    <row r="21" spans="1:112" x14ac:dyDescent="0.25">
      <c r="A21" s="13">
        <v>-12</v>
      </c>
      <c r="B21" s="41">
        <v>40325</v>
      </c>
      <c r="C21" s="42" t="s">
        <v>37</v>
      </c>
      <c r="D21" s="12">
        <v>0</v>
      </c>
      <c r="E21" s="12">
        <v>0</v>
      </c>
      <c r="F21" s="12">
        <v>0</v>
      </c>
      <c r="G21" s="45">
        <v>0</v>
      </c>
      <c r="H21" s="28">
        <v>40701</v>
      </c>
      <c r="I21" s="42" t="s">
        <v>2</v>
      </c>
      <c r="J21" s="12">
        <f>0</f>
        <v>0</v>
      </c>
      <c r="K21" s="12">
        <f>0</f>
        <v>0</v>
      </c>
      <c r="L21" s="45">
        <f>0</f>
        <v>0</v>
      </c>
      <c r="M21" s="25">
        <v>40747</v>
      </c>
      <c r="N21" s="13" t="s">
        <v>38</v>
      </c>
      <c r="O21" s="13">
        <f>0</f>
        <v>0</v>
      </c>
      <c r="P21" s="13">
        <f>0</f>
        <v>0</v>
      </c>
      <c r="Q21" s="13">
        <f>0</f>
        <v>0</v>
      </c>
      <c r="R21" s="41">
        <v>40983</v>
      </c>
      <c r="S21" s="42" t="s">
        <v>5</v>
      </c>
      <c r="T21" s="12">
        <f>0</f>
        <v>0</v>
      </c>
      <c r="U21" s="12">
        <f>0</f>
        <v>0</v>
      </c>
      <c r="V21" s="30">
        <v>300</v>
      </c>
      <c r="W21" s="47">
        <v>600</v>
      </c>
      <c r="X21" s="25">
        <v>41041</v>
      </c>
      <c r="Y21" s="13" t="s">
        <v>39</v>
      </c>
      <c r="Z21" s="13">
        <f>0</f>
        <v>0</v>
      </c>
      <c r="AA21" s="13">
        <f>0</f>
        <v>0</v>
      </c>
      <c r="AB21" s="13">
        <f>0</f>
        <v>0</v>
      </c>
      <c r="AC21" s="13">
        <f>0</f>
        <v>0</v>
      </c>
      <c r="AD21" s="13">
        <f>0</f>
        <v>0</v>
      </c>
      <c r="AE21" s="41">
        <v>40813</v>
      </c>
      <c r="AF21" s="42" t="s">
        <v>2</v>
      </c>
      <c r="AG21" s="12">
        <f>0</f>
        <v>0</v>
      </c>
      <c r="AH21" s="12">
        <f>0</f>
        <v>0</v>
      </c>
      <c r="AI21" s="45">
        <f>0</f>
        <v>0</v>
      </c>
      <c r="AJ21" s="25">
        <v>40849</v>
      </c>
      <c r="AK21" s="13" t="s">
        <v>25</v>
      </c>
      <c r="AL21" s="13">
        <f>0</f>
        <v>0</v>
      </c>
      <c r="AM21" s="13">
        <f>0</f>
        <v>0</v>
      </c>
      <c r="AN21" s="13">
        <v>400</v>
      </c>
      <c r="AO21" s="13">
        <f>0</f>
        <v>0</v>
      </c>
      <c r="AP21" s="41">
        <v>40950</v>
      </c>
      <c r="AQ21" s="12" t="s">
        <v>28</v>
      </c>
      <c r="AR21" s="12">
        <v>500</v>
      </c>
      <c r="AS21" s="12">
        <f>0</f>
        <v>0</v>
      </c>
      <c r="AT21" s="45">
        <f>0</f>
        <v>0</v>
      </c>
      <c r="AU21" s="25">
        <v>41006</v>
      </c>
      <c r="AV21" s="13" t="s">
        <v>2</v>
      </c>
      <c r="AW21" s="13">
        <f>0</f>
        <v>0</v>
      </c>
      <c r="AX21" s="13">
        <f>0</f>
        <v>0</v>
      </c>
      <c r="AY21" s="13">
        <f>0</f>
        <v>0</v>
      </c>
      <c r="AZ21" s="41">
        <v>41118</v>
      </c>
      <c r="BA21" s="12" t="s">
        <v>28</v>
      </c>
      <c r="BB21" s="12">
        <f>0</f>
        <v>0</v>
      </c>
      <c r="BC21" s="12">
        <f>0</f>
        <v>0</v>
      </c>
      <c r="BD21" s="45">
        <f>0</f>
        <v>0</v>
      </c>
      <c r="BE21" s="25">
        <v>41096</v>
      </c>
      <c r="BF21" s="13" t="s">
        <v>40</v>
      </c>
      <c r="BG21" s="26">
        <v>453.6</v>
      </c>
      <c r="BH21" s="26">
        <v>453.6</v>
      </c>
      <c r="BI21" s="26">
        <v>226.8</v>
      </c>
      <c r="BJ21" s="26">
        <v>453.6</v>
      </c>
      <c r="BK21" s="41">
        <v>41142</v>
      </c>
      <c r="BL21" s="12" t="s">
        <v>40</v>
      </c>
      <c r="BM21" s="12">
        <f>0</f>
        <v>0</v>
      </c>
      <c r="BN21" s="12">
        <f>0</f>
        <v>0</v>
      </c>
      <c r="BO21" s="12">
        <f>0</f>
        <v>0</v>
      </c>
      <c r="BP21" s="45">
        <f>0</f>
        <v>0</v>
      </c>
      <c r="BQ21" s="25">
        <v>41123</v>
      </c>
      <c r="BR21" s="13" t="s">
        <v>5</v>
      </c>
      <c r="BS21" s="13">
        <f>0</f>
        <v>0</v>
      </c>
      <c r="BT21" s="13">
        <f>0</f>
        <v>0</v>
      </c>
      <c r="BU21" s="26">
        <f>0</f>
        <v>0</v>
      </c>
      <c r="BV21" s="13">
        <f>0</f>
        <v>0</v>
      </c>
      <c r="BW21" s="41">
        <v>40918</v>
      </c>
      <c r="BX21" s="12" t="s">
        <v>41</v>
      </c>
      <c r="BY21" s="12">
        <v>300</v>
      </c>
      <c r="BZ21" s="12">
        <f>0</f>
        <v>0</v>
      </c>
      <c r="CA21" s="45">
        <f>0</f>
        <v>0</v>
      </c>
      <c r="CB21" s="25">
        <v>41450</v>
      </c>
      <c r="CC21" s="13" t="s">
        <v>28</v>
      </c>
      <c r="CD21" s="26">
        <f>0</f>
        <v>0</v>
      </c>
      <c r="CE21" s="13">
        <f>0</f>
        <v>0</v>
      </c>
      <c r="CF21" s="50">
        <v>41863</v>
      </c>
      <c r="CG21" s="12" t="s">
        <v>43</v>
      </c>
      <c r="CH21" s="30">
        <f>0</f>
        <v>0</v>
      </c>
      <c r="CI21" s="30">
        <f>0</f>
        <v>0</v>
      </c>
      <c r="CJ21" s="30">
        <f>0</f>
        <v>0</v>
      </c>
      <c r="CK21" s="47">
        <f>0</f>
        <v>0</v>
      </c>
      <c r="CL21" s="27">
        <v>43167</v>
      </c>
      <c r="CM21" s="12" t="s">
        <v>1</v>
      </c>
      <c r="CN21" s="13">
        <v>800</v>
      </c>
      <c r="CO21" s="13">
        <v>100</v>
      </c>
      <c r="CP21" s="13">
        <v>0</v>
      </c>
      <c r="CQ21" s="50">
        <v>43202</v>
      </c>
      <c r="CR21" s="12" t="s">
        <v>2</v>
      </c>
      <c r="CS21" s="12">
        <v>0</v>
      </c>
      <c r="CT21" s="12">
        <v>1000</v>
      </c>
      <c r="CU21" s="12">
        <v>0</v>
      </c>
      <c r="CV21" s="27">
        <v>43259</v>
      </c>
      <c r="CW21" s="12" t="s">
        <v>3</v>
      </c>
      <c r="CX21" s="13">
        <v>500</v>
      </c>
      <c r="CY21" s="13">
        <v>1000</v>
      </c>
      <c r="CZ21" s="13">
        <v>0</v>
      </c>
      <c r="DA21" s="50">
        <v>43167</v>
      </c>
      <c r="DB21" s="12" t="s">
        <v>21</v>
      </c>
      <c r="DC21" s="12">
        <v>0</v>
      </c>
      <c r="DD21" s="45">
        <v>1500</v>
      </c>
      <c r="DE21" s="50">
        <v>43202</v>
      </c>
      <c r="DF21" s="12" t="s">
        <v>22</v>
      </c>
      <c r="DG21" s="12">
        <v>0</v>
      </c>
      <c r="DH21" s="45">
        <v>1500</v>
      </c>
    </row>
    <row r="22" spans="1:112" x14ac:dyDescent="0.25">
      <c r="A22" s="13">
        <v>-11</v>
      </c>
      <c r="B22" s="41">
        <v>40326</v>
      </c>
      <c r="C22" s="42" t="s">
        <v>37</v>
      </c>
      <c r="D22" s="12">
        <v>521.6</v>
      </c>
      <c r="E22" s="12">
        <v>0</v>
      </c>
      <c r="F22" s="12">
        <v>521.6</v>
      </c>
      <c r="G22" s="45">
        <v>0</v>
      </c>
      <c r="H22" s="28">
        <v>40702</v>
      </c>
      <c r="I22" s="42" t="s">
        <v>2</v>
      </c>
      <c r="J22" s="12">
        <v>453.6</v>
      </c>
      <c r="K22" s="12">
        <f>0</f>
        <v>0</v>
      </c>
      <c r="L22" s="45">
        <v>453.6</v>
      </c>
      <c r="M22" s="25">
        <v>40748</v>
      </c>
      <c r="N22" s="13" t="s">
        <v>38</v>
      </c>
      <c r="O22" s="13">
        <f>0</f>
        <v>0</v>
      </c>
      <c r="P22" s="13">
        <f>0</f>
        <v>0</v>
      </c>
      <c r="Q22" s="13">
        <f>0</f>
        <v>0</v>
      </c>
      <c r="R22" s="41">
        <v>40984</v>
      </c>
      <c r="S22" s="42" t="s">
        <v>5</v>
      </c>
      <c r="T22" s="12">
        <f>0</f>
        <v>0</v>
      </c>
      <c r="U22" s="12">
        <f>0</f>
        <v>0</v>
      </c>
      <c r="V22" s="30">
        <f>0</f>
        <v>0</v>
      </c>
      <c r="W22" s="47">
        <f>0</f>
        <v>0</v>
      </c>
      <c r="X22" s="25">
        <v>41042</v>
      </c>
      <c r="Y22" s="13" t="s">
        <v>39</v>
      </c>
      <c r="Z22" s="13">
        <f>0</f>
        <v>0</v>
      </c>
      <c r="AA22" s="13">
        <f>0</f>
        <v>0</v>
      </c>
      <c r="AB22" s="13">
        <f>0</f>
        <v>0</v>
      </c>
      <c r="AC22" s="13">
        <f>0</f>
        <v>0</v>
      </c>
      <c r="AD22" s="13">
        <f>0</f>
        <v>0</v>
      </c>
      <c r="AE22" s="41">
        <v>40814</v>
      </c>
      <c r="AF22" s="42" t="s">
        <v>2</v>
      </c>
      <c r="AG22" s="12">
        <v>60</v>
      </c>
      <c r="AH22" s="12">
        <v>60</v>
      </c>
      <c r="AI22" s="45">
        <f>0</f>
        <v>0</v>
      </c>
      <c r="AJ22" s="25">
        <v>40850</v>
      </c>
      <c r="AK22" s="13" t="s">
        <v>25</v>
      </c>
      <c r="AL22" s="13">
        <f>0</f>
        <v>0</v>
      </c>
      <c r="AM22" s="13">
        <f>0</f>
        <v>0</v>
      </c>
      <c r="AN22" s="13">
        <f>0</f>
        <v>0</v>
      </c>
      <c r="AO22" s="13">
        <f>0</f>
        <v>0</v>
      </c>
      <c r="AP22" s="41">
        <v>40951</v>
      </c>
      <c r="AQ22" s="12" t="s">
        <v>28</v>
      </c>
      <c r="AR22" s="12">
        <f>0</f>
        <v>0</v>
      </c>
      <c r="AS22" s="12">
        <f>0</f>
        <v>0</v>
      </c>
      <c r="AT22" s="45">
        <f>0</f>
        <v>0</v>
      </c>
      <c r="AU22" s="25">
        <v>41007</v>
      </c>
      <c r="AV22" s="13" t="s">
        <v>2</v>
      </c>
      <c r="AW22" s="13">
        <f>0</f>
        <v>0</v>
      </c>
      <c r="AX22" s="13">
        <f>0</f>
        <v>0</v>
      </c>
      <c r="AY22" s="13">
        <f>0</f>
        <v>0</v>
      </c>
      <c r="AZ22" s="41">
        <v>41119</v>
      </c>
      <c r="BA22" s="12" t="s">
        <v>28</v>
      </c>
      <c r="BB22" s="12">
        <f>0</f>
        <v>0</v>
      </c>
      <c r="BC22" s="12">
        <f>0</f>
        <v>0</v>
      </c>
      <c r="BD22" s="45">
        <f>0</f>
        <v>0</v>
      </c>
      <c r="BE22" s="25">
        <v>41097</v>
      </c>
      <c r="BF22" s="13" t="s">
        <v>40</v>
      </c>
      <c r="BG22" s="13">
        <f>0</f>
        <v>0</v>
      </c>
      <c r="BH22" s="13">
        <f>0</f>
        <v>0</v>
      </c>
      <c r="BI22" s="13">
        <f>0</f>
        <v>0</v>
      </c>
      <c r="BJ22" s="13">
        <f>0</f>
        <v>0</v>
      </c>
      <c r="BK22" s="41">
        <v>41143</v>
      </c>
      <c r="BL22" s="12" t="s">
        <v>40</v>
      </c>
      <c r="BM22" s="29">
        <v>453.6</v>
      </c>
      <c r="BN22" s="29">
        <v>453.6</v>
      </c>
      <c r="BO22" s="12">
        <f>0</f>
        <v>0</v>
      </c>
      <c r="BP22" s="49">
        <f>0</f>
        <v>0</v>
      </c>
      <c r="BQ22" s="25">
        <v>41124</v>
      </c>
      <c r="BR22" s="13" t="s">
        <v>5</v>
      </c>
      <c r="BS22" s="13">
        <f>0</f>
        <v>0</v>
      </c>
      <c r="BT22" s="13">
        <f>0</f>
        <v>0</v>
      </c>
      <c r="BU22" s="26">
        <f>0</f>
        <v>0</v>
      </c>
      <c r="BV22" s="13">
        <v>1200</v>
      </c>
      <c r="BW22" s="41">
        <v>40919</v>
      </c>
      <c r="BX22" s="12" t="s">
        <v>41</v>
      </c>
      <c r="BY22" s="12">
        <v>400</v>
      </c>
      <c r="BZ22" s="12">
        <v>5</v>
      </c>
      <c r="CA22" s="45">
        <f>0</f>
        <v>0</v>
      </c>
      <c r="CB22" s="25">
        <v>41451</v>
      </c>
      <c r="CC22" s="13" t="s">
        <v>28</v>
      </c>
      <c r="CD22" s="13">
        <v>1587.6</v>
      </c>
      <c r="CE22" s="13">
        <f>0</f>
        <v>0</v>
      </c>
      <c r="CF22" s="50">
        <v>41864</v>
      </c>
      <c r="CG22" s="12" t="s">
        <v>43</v>
      </c>
      <c r="CH22" s="30">
        <v>300</v>
      </c>
      <c r="CI22" s="30">
        <v>300</v>
      </c>
      <c r="CJ22" s="30">
        <v>300</v>
      </c>
      <c r="CK22" s="52">
        <v>3.12</v>
      </c>
      <c r="CL22" s="27">
        <v>43168</v>
      </c>
      <c r="CM22" s="12" t="s">
        <v>1</v>
      </c>
      <c r="CN22" s="13">
        <v>1000</v>
      </c>
      <c r="CO22" s="13">
        <v>150</v>
      </c>
      <c r="CP22" s="13">
        <v>0</v>
      </c>
      <c r="CQ22" s="50">
        <v>43203</v>
      </c>
      <c r="CR22" s="12" t="s">
        <v>2</v>
      </c>
      <c r="CS22" s="12">
        <v>500</v>
      </c>
      <c r="CT22" s="12">
        <v>500</v>
      </c>
      <c r="CU22" s="12">
        <v>0</v>
      </c>
      <c r="CV22" s="27">
        <v>43260</v>
      </c>
      <c r="CW22" s="12" t="s">
        <v>3</v>
      </c>
      <c r="CX22" s="13">
        <v>0</v>
      </c>
      <c r="CY22" s="13">
        <v>0</v>
      </c>
      <c r="CZ22" s="13">
        <v>0</v>
      </c>
      <c r="DA22" s="50">
        <v>43168</v>
      </c>
      <c r="DB22" s="12" t="s">
        <v>21</v>
      </c>
      <c r="DC22" s="12">
        <v>1500</v>
      </c>
      <c r="DD22" s="45">
        <v>0</v>
      </c>
      <c r="DE22" s="50">
        <v>43203</v>
      </c>
      <c r="DF22" s="12" t="s">
        <v>22</v>
      </c>
      <c r="DG22" s="12">
        <v>0</v>
      </c>
      <c r="DH22" s="45">
        <v>1500</v>
      </c>
    </row>
    <row r="23" spans="1:112" x14ac:dyDescent="0.25">
      <c r="A23" s="13">
        <v>-10</v>
      </c>
      <c r="B23" s="41">
        <v>40327</v>
      </c>
      <c r="C23" s="42" t="s">
        <v>37</v>
      </c>
      <c r="D23" s="12">
        <v>0</v>
      </c>
      <c r="E23" s="12">
        <v>0</v>
      </c>
      <c r="F23" s="12">
        <v>0</v>
      </c>
      <c r="G23" s="45">
        <v>0</v>
      </c>
      <c r="H23" s="28">
        <v>40703</v>
      </c>
      <c r="I23" s="42" t="s">
        <v>2</v>
      </c>
      <c r="J23" s="12">
        <f>0</f>
        <v>0</v>
      </c>
      <c r="K23" s="12">
        <f>0</f>
        <v>0</v>
      </c>
      <c r="L23" s="45">
        <f>0</f>
        <v>0</v>
      </c>
      <c r="M23" s="25">
        <v>40749</v>
      </c>
      <c r="N23" s="13" t="s">
        <v>38</v>
      </c>
      <c r="O23" s="13">
        <v>907.2</v>
      </c>
      <c r="P23" s="13">
        <f>0.21*6</f>
        <v>1.26</v>
      </c>
      <c r="Q23" s="13">
        <v>907.2</v>
      </c>
      <c r="R23" s="41">
        <v>40985</v>
      </c>
      <c r="S23" s="42" t="s">
        <v>5</v>
      </c>
      <c r="T23" s="12">
        <f>0</f>
        <v>0</v>
      </c>
      <c r="U23" s="12">
        <f>0</f>
        <v>0</v>
      </c>
      <c r="V23" s="30">
        <f>0</f>
        <v>0</v>
      </c>
      <c r="W23" s="47">
        <v>500</v>
      </c>
      <c r="X23" s="25">
        <v>41043</v>
      </c>
      <c r="Y23" s="13" t="s">
        <v>39</v>
      </c>
      <c r="Z23" s="13">
        <v>460</v>
      </c>
      <c r="AA23" s="13">
        <f>15*0.28</f>
        <v>4.2</v>
      </c>
      <c r="AB23" s="13">
        <v>460</v>
      </c>
      <c r="AC23" s="13">
        <v>460</v>
      </c>
      <c r="AD23" s="13">
        <f>0</f>
        <v>0</v>
      </c>
      <c r="AE23" s="41">
        <v>40815</v>
      </c>
      <c r="AF23" s="42" t="s">
        <v>2</v>
      </c>
      <c r="AG23" s="12">
        <f>0</f>
        <v>0</v>
      </c>
      <c r="AH23" s="12">
        <f>0</f>
        <v>0</v>
      </c>
      <c r="AI23" s="45">
        <f>0</f>
        <v>0</v>
      </c>
      <c r="AJ23" s="25">
        <v>40851</v>
      </c>
      <c r="AK23" s="13" t="s">
        <v>25</v>
      </c>
      <c r="AL23" s="13">
        <f>0</f>
        <v>0</v>
      </c>
      <c r="AM23" s="13">
        <f>0</f>
        <v>0</v>
      </c>
      <c r="AN23" s="13">
        <f>0</f>
        <v>0</v>
      </c>
      <c r="AO23" s="13">
        <v>400</v>
      </c>
      <c r="AP23" s="41">
        <v>40952</v>
      </c>
      <c r="AQ23" s="12" t="s">
        <v>28</v>
      </c>
      <c r="AR23" s="12">
        <v>700</v>
      </c>
      <c r="AS23" s="12">
        <f>0</f>
        <v>0</v>
      </c>
      <c r="AT23" s="45">
        <f>0</f>
        <v>0</v>
      </c>
      <c r="AU23" s="25">
        <v>41008</v>
      </c>
      <c r="AV23" s="13" t="s">
        <v>2</v>
      </c>
      <c r="AW23" s="13">
        <v>450</v>
      </c>
      <c r="AX23" s="13">
        <v>450</v>
      </c>
      <c r="AY23" s="13">
        <f>0</f>
        <v>0</v>
      </c>
      <c r="AZ23" s="41">
        <v>41120</v>
      </c>
      <c r="BA23" s="12" t="s">
        <v>28</v>
      </c>
      <c r="BB23" s="12">
        <v>1200</v>
      </c>
      <c r="BC23" s="12">
        <f>0</f>
        <v>0</v>
      </c>
      <c r="BD23" s="45">
        <f>0</f>
        <v>0</v>
      </c>
      <c r="BE23" s="25">
        <v>41098</v>
      </c>
      <c r="BF23" s="13" t="s">
        <v>40</v>
      </c>
      <c r="BG23" s="13">
        <f>0</f>
        <v>0</v>
      </c>
      <c r="BH23" s="13">
        <f>0</f>
        <v>0</v>
      </c>
      <c r="BI23" s="13">
        <f>0</f>
        <v>0</v>
      </c>
      <c r="BJ23" s="13">
        <f>0</f>
        <v>0</v>
      </c>
      <c r="BK23" s="41">
        <v>41144</v>
      </c>
      <c r="BL23" s="12" t="s">
        <v>40</v>
      </c>
      <c r="BM23" s="12">
        <f>0</f>
        <v>0</v>
      </c>
      <c r="BN23" s="12">
        <f>0</f>
        <v>0</v>
      </c>
      <c r="BO23" s="12">
        <f>0</f>
        <v>0</v>
      </c>
      <c r="BP23" s="45">
        <f>0</f>
        <v>0</v>
      </c>
      <c r="BQ23" s="25">
        <v>41125</v>
      </c>
      <c r="BR23" s="13" t="s">
        <v>5</v>
      </c>
      <c r="BS23" s="13">
        <f>0</f>
        <v>0</v>
      </c>
      <c r="BT23" s="13">
        <f>0</f>
        <v>0</v>
      </c>
      <c r="BU23" s="26">
        <f>0</f>
        <v>0</v>
      </c>
      <c r="BV23" s="13">
        <f>0</f>
        <v>0</v>
      </c>
      <c r="BW23" s="41">
        <v>40920</v>
      </c>
      <c r="BX23" s="12" t="s">
        <v>41</v>
      </c>
      <c r="BY23" s="12">
        <v>350</v>
      </c>
      <c r="BZ23" s="12">
        <f>0</f>
        <v>0</v>
      </c>
      <c r="CA23" s="45">
        <f>0</f>
        <v>0</v>
      </c>
      <c r="CB23" s="25">
        <v>41452</v>
      </c>
      <c r="CC23" s="13" t="s">
        <v>28</v>
      </c>
      <c r="CD23" s="26">
        <f>0</f>
        <v>0</v>
      </c>
      <c r="CE23" s="13">
        <f>0</f>
        <v>0</v>
      </c>
      <c r="CF23" s="50">
        <v>41865</v>
      </c>
      <c r="CG23" s="12" t="s">
        <v>43</v>
      </c>
      <c r="CH23" s="30">
        <f>0</f>
        <v>0</v>
      </c>
      <c r="CI23" s="30">
        <f>0</f>
        <v>0</v>
      </c>
      <c r="CJ23" s="30">
        <f>0</f>
        <v>0</v>
      </c>
      <c r="CK23" s="47">
        <f>0</f>
        <v>0</v>
      </c>
      <c r="CL23" s="27">
        <v>43169</v>
      </c>
      <c r="CM23" s="12" t="s">
        <v>1</v>
      </c>
      <c r="CN23" s="13">
        <v>0</v>
      </c>
      <c r="CO23" s="13">
        <v>0</v>
      </c>
      <c r="CP23" s="13">
        <v>0</v>
      </c>
      <c r="CQ23" s="50">
        <v>43204</v>
      </c>
      <c r="CR23" s="12" t="s">
        <v>2</v>
      </c>
      <c r="CS23" s="12">
        <v>0</v>
      </c>
      <c r="CT23" s="12">
        <v>0</v>
      </c>
      <c r="CU23" s="12">
        <v>0</v>
      </c>
      <c r="CV23" s="27">
        <v>43261</v>
      </c>
      <c r="CW23" s="12" t="s">
        <v>3</v>
      </c>
      <c r="CX23" s="13">
        <v>0</v>
      </c>
      <c r="CY23" s="13">
        <v>0</v>
      </c>
      <c r="CZ23" s="13">
        <v>0</v>
      </c>
      <c r="DA23" s="50">
        <v>43169</v>
      </c>
      <c r="DB23" s="12" t="s">
        <v>21</v>
      </c>
      <c r="DC23" s="12">
        <v>0</v>
      </c>
      <c r="DD23" s="45">
        <v>0</v>
      </c>
      <c r="DE23" s="50">
        <v>43204</v>
      </c>
      <c r="DF23" s="12" t="s">
        <v>22</v>
      </c>
      <c r="DG23" s="12">
        <v>0</v>
      </c>
      <c r="DH23" s="45">
        <v>0</v>
      </c>
    </row>
    <row r="24" spans="1:112" x14ac:dyDescent="0.25">
      <c r="A24" s="13">
        <v>-9</v>
      </c>
      <c r="B24" s="41">
        <v>40328</v>
      </c>
      <c r="C24" s="42" t="s">
        <v>37</v>
      </c>
      <c r="D24" s="12">
        <v>0</v>
      </c>
      <c r="E24" s="12">
        <v>0</v>
      </c>
      <c r="F24" s="12">
        <v>0</v>
      </c>
      <c r="G24" s="45">
        <v>0</v>
      </c>
      <c r="H24" s="28">
        <v>40704</v>
      </c>
      <c r="I24" s="42" t="s">
        <v>2</v>
      </c>
      <c r="J24" s="12">
        <v>907.2</v>
      </c>
      <c r="K24" s="12">
        <f>0</f>
        <v>0</v>
      </c>
      <c r="L24" s="45">
        <v>907.2</v>
      </c>
      <c r="M24" s="25">
        <v>40750</v>
      </c>
      <c r="N24" s="13" t="s">
        <v>38</v>
      </c>
      <c r="O24" s="13">
        <f>0</f>
        <v>0</v>
      </c>
      <c r="P24" s="13">
        <f>0</f>
        <v>0</v>
      </c>
      <c r="Q24" s="13">
        <f>0</f>
        <v>0</v>
      </c>
      <c r="R24" s="41">
        <v>40986</v>
      </c>
      <c r="S24" s="42" t="s">
        <v>5</v>
      </c>
      <c r="T24" s="12">
        <f>0</f>
        <v>0</v>
      </c>
      <c r="U24" s="12">
        <f>0</f>
        <v>0</v>
      </c>
      <c r="V24" s="30">
        <f>0</f>
        <v>0</v>
      </c>
      <c r="W24" s="47">
        <f>0</f>
        <v>0</v>
      </c>
      <c r="X24" s="25">
        <v>41044</v>
      </c>
      <c r="Y24" s="13" t="s">
        <v>39</v>
      </c>
      <c r="Z24" s="13">
        <f>0</f>
        <v>0</v>
      </c>
      <c r="AA24" s="13">
        <f>0</f>
        <v>0</v>
      </c>
      <c r="AB24" s="13">
        <f>0</f>
        <v>0</v>
      </c>
      <c r="AC24" s="13">
        <f>0</f>
        <v>0</v>
      </c>
      <c r="AD24" s="13">
        <f>0</f>
        <v>0</v>
      </c>
      <c r="AE24" s="41">
        <v>40816</v>
      </c>
      <c r="AF24" s="42" t="s">
        <v>2</v>
      </c>
      <c r="AG24" s="12">
        <v>450</v>
      </c>
      <c r="AH24" s="12">
        <f>0</f>
        <v>0</v>
      </c>
      <c r="AI24" s="45">
        <f>0</f>
        <v>0</v>
      </c>
      <c r="AJ24" s="25">
        <v>40852</v>
      </c>
      <c r="AK24" s="13" t="s">
        <v>25</v>
      </c>
      <c r="AL24" s="13">
        <f>0</f>
        <v>0</v>
      </c>
      <c r="AM24" s="13">
        <f>0</f>
        <v>0</v>
      </c>
      <c r="AN24" s="13">
        <f>0</f>
        <v>0</v>
      </c>
      <c r="AO24" s="13">
        <f>0</f>
        <v>0</v>
      </c>
      <c r="AP24" s="41">
        <v>40953</v>
      </c>
      <c r="AQ24" s="12" t="s">
        <v>28</v>
      </c>
      <c r="AR24" s="12">
        <f>0</f>
        <v>0</v>
      </c>
      <c r="AS24" s="12">
        <f>0</f>
        <v>0</v>
      </c>
      <c r="AT24" s="45">
        <f>0</f>
        <v>0</v>
      </c>
      <c r="AU24" s="25">
        <v>41009</v>
      </c>
      <c r="AV24" s="13" t="s">
        <v>2</v>
      </c>
      <c r="AW24" s="13">
        <f>0</f>
        <v>0</v>
      </c>
      <c r="AX24" s="13">
        <f>0</f>
        <v>0</v>
      </c>
      <c r="AY24" s="13">
        <f>0</f>
        <v>0</v>
      </c>
      <c r="AZ24" s="41">
        <v>41121</v>
      </c>
      <c r="BA24" s="12" t="s">
        <v>28</v>
      </c>
      <c r="BB24" s="12">
        <f>0</f>
        <v>0</v>
      </c>
      <c r="BC24" s="12">
        <f>0</f>
        <v>0</v>
      </c>
      <c r="BD24" s="45">
        <f>0</f>
        <v>0</v>
      </c>
      <c r="BE24" s="25">
        <v>41099</v>
      </c>
      <c r="BF24" s="13" t="s">
        <v>40</v>
      </c>
      <c r="BG24" s="26">
        <v>453.6</v>
      </c>
      <c r="BH24" s="26">
        <v>453.6</v>
      </c>
      <c r="BI24" s="26">
        <v>226.8</v>
      </c>
      <c r="BJ24" s="26">
        <v>453.6</v>
      </c>
      <c r="BK24" s="41">
        <v>41145</v>
      </c>
      <c r="BL24" s="12" t="s">
        <v>40</v>
      </c>
      <c r="BM24" s="29">
        <v>453.6</v>
      </c>
      <c r="BN24" s="29">
        <v>453.6</v>
      </c>
      <c r="BO24" s="29">
        <v>226.8</v>
      </c>
      <c r="BP24" s="49">
        <v>453.6</v>
      </c>
      <c r="BQ24" s="25">
        <v>41126</v>
      </c>
      <c r="BR24" s="13" t="s">
        <v>5</v>
      </c>
      <c r="BS24" s="13">
        <f>0</f>
        <v>0</v>
      </c>
      <c r="BT24" s="13">
        <f>0</f>
        <v>0</v>
      </c>
      <c r="BU24" s="26">
        <f>0</f>
        <v>0</v>
      </c>
      <c r="BV24" s="13">
        <f>0</f>
        <v>0</v>
      </c>
      <c r="BW24" s="41">
        <v>40921</v>
      </c>
      <c r="BX24" s="12" t="s">
        <v>41</v>
      </c>
      <c r="BY24" s="12">
        <v>300</v>
      </c>
      <c r="BZ24" s="12">
        <v>4</v>
      </c>
      <c r="CA24" s="45">
        <f>0</f>
        <v>0</v>
      </c>
      <c r="CB24" s="25">
        <v>41453</v>
      </c>
      <c r="CC24" s="13" t="s">
        <v>28</v>
      </c>
      <c r="CD24" s="13">
        <v>1587.6</v>
      </c>
      <c r="CE24" s="13">
        <f>0</f>
        <v>0</v>
      </c>
      <c r="CF24" s="50">
        <v>41866</v>
      </c>
      <c r="CG24" s="12" t="s">
        <v>43</v>
      </c>
      <c r="CH24" s="30">
        <v>300</v>
      </c>
      <c r="CI24" s="30">
        <v>300</v>
      </c>
      <c r="CJ24" s="30">
        <v>300</v>
      </c>
      <c r="CK24" s="52">
        <v>3.12</v>
      </c>
      <c r="CL24" s="27">
        <v>43170</v>
      </c>
      <c r="CM24" s="12" t="s">
        <v>1</v>
      </c>
      <c r="CN24" s="13">
        <v>0</v>
      </c>
      <c r="CO24" s="13">
        <v>0</v>
      </c>
      <c r="CP24" s="13">
        <v>0</v>
      </c>
      <c r="CQ24" s="50">
        <v>43205</v>
      </c>
      <c r="CR24" s="12" t="s">
        <v>2</v>
      </c>
      <c r="CS24" s="12">
        <v>0</v>
      </c>
      <c r="CT24" s="12">
        <v>0</v>
      </c>
      <c r="CU24" s="12">
        <v>0</v>
      </c>
      <c r="CV24" s="27">
        <v>43262</v>
      </c>
      <c r="CW24" s="12" t="s">
        <v>3</v>
      </c>
      <c r="CX24" s="13">
        <v>1500</v>
      </c>
      <c r="CY24" s="13">
        <v>0</v>
      </c>
      <c r="CZ24" s="13">
        <v>0</v>
      </c>
      <c r="DA24" s="50">
        <v>43170</v>
      </c>
      <c r="DB24" s="12" t="s">
        <v>21</v>
      </c>
      <c r="DC24" s="12">
        <v>0</v>
      </c>
      <c r="DD24" s="45">
        <v>0</v>
      </c>
      <c r="DE24" s="50">
        <v>43205</v>
      </c>
      <c r="DF24" s="12" t="s">
        <v>22</v>
      </c>
      <c r="DG24" s="12">
        <v>0</v>
      </c>
      <c r="DH24" s="45">
        <v>0</v>
      </c>
    </row>
    <row r="25" spans="1:112" x14ac:dyDescent="0.25">
      <c r="A25" s="13">
        <v>-8</v>
      </c>
      <c r="B25" s="41">
        <v>40329</v>
      </c>
      <c r="C25" s="42" t="s">
        <v>37</v>
      </c>
      <c r="D25" s="12">
        <v>521.6</v>
      </c>
      <c r="E25" s="12">
        <v>0</v>
      </c>
      <c r="F25" s="12">
        <v>521.6</v>
      </c>
      <c r="G25" s="45">
        <v>0</v>
      </c>
      <c r="H25" s="28">
        <v>40705</v>
      </c>
      <c r="I25" s="42" t="s">
        <v>2</v>
      </c>
      <c r="J25" s="12">
        <f>0</f>
        <v>0</v>
      </c>
      <c r="K25" s="12">
        <f>0</f>
        <v>0</v>
      </c>
      <c r="L25" s="45">
        <f>0</f>
        <v>0</v>
      </c>
      <c r="M25" s="25">
        <v>40751</v>
      </c>
      <c r="N25" s="13" t="s">
        <v>38</v>
      </c>
      <c r="O25" s="13">
        <v>453.6</v>
      </c>
      <c r="P25" s="13">
        <f>0.21*6</f>
        <v>1.26</v>
      </c>
      <c r="Q25" s="13">
        <v>453.6</v>
      </c>
      <c r="R25" s="41">
        <v>40987</v>
      </c>
      <c r="S25" s="42" t="s">
        <v>5</v>
      </c>
      <c r="T25" s="12">
        <v>300</v>
      </c>
      <c r="U25" s="12">
        <f>0</f>
        <v>0</v>
      </c>
      <c r="V25" s="30">
        <v>300</v>
      </c>
      <c r="W25" s="47">
        <v>300</v>
      </c>
      <c r="X25" s="25">
        <v>41045</v>
      </c>
      <c r="Y25" s="13" t="s">
        <v>39</v>
      </c>
      <c r="Z25" s="13">
        <v>460</v>
      </c>
      <c r="AA25" s="13">
        <f>15*0.28</f>
        <v>4.2</v>
      </c>
      <c r="AB25" s="13">
        <v>460</v>
      </c>
      <c r="AC25" s="13">
        <v>460</v>
      </c>
      <c r="AD25" s="13">
        <f>0</f>
        <v>0</v>
      </c>
      <c r="AE25" s="41">
        <v>40817</v>
      </c>
      <c r="AF25" s="42" t="s">
        <v>2</v>
      </c>
      <c r="AG25" s="12">
        <f>550/2</f>
        <v>275</v>
      </c>
      <c r="AH25" s="12">
        <f>550/2</f>
        <v>275</v>
      </c>
      <c r="AI25" s="45">
        <f>0</f>
        <v>0</v>
      </c>
      <c r="AJ25" s="25">
        <v>40853</v>
      </c>
      <c r="AK25" s="13" t="s">
        <v>25</v>
      </c>
      <c r="AL25" s="13">
        <f>0</f>
        <v>0</v>
      </c>
      <c r="AM25" s="13">
        <f>0</f>
        <v>0</v>
      </c>
      <c r="AN25" s="13">
        <v>400</v>
      </c>
      <c r="AO25" s="13">
        <f>0</f>
        <v>0</v>
      </c>
      <c r="AP25" s="41">
        <v>40954</v>
      </c>
      <c r="AQ25" s="12" t="s">
        <v>28</v>
      </c>
      <c r="AR25" s="12">
        <v>800</v>
      </c>
      <c r="AS25" s="12">
        <f>0</f>
        <v>0</v>
      </c>
      <c r="AT25" s="45">
        <f>0</f>
        <v>0</v>
      </c>
      <c r="AU25" s="25">
        <v>41010</v>
      </c>
      <c r="AV25" s="13" t="s">
        <v>2</v>
      </c>
      <c r="AW25" s="13">
        <v>450</v>
      </c>
      <c r="AX25" s="13">
        <v>450</v>
      </c>
      <c r="AY25" s="13">
        <f>0</f>
        <v>0</v>
      </c>
      <c r="AZ25" s="41">
        <v>41122</v>
      </c>
      <c r="BA25" s="12" t="s">
        <v>28</v>
      </c>
      <c r="BB25" s="12">
        <v>1260</v>
      </c>
      <c r="BC25" s="12">
        <f>0</f>
        <v>0</v>
      </c>
      <c r="BD25" s="45">
        <f>0</f>
        <v>0</v>
      </c>
      <c r="BE25" s="25">
        <v>41100</v>
      </c>
      <c r="BF25" s="13" t="s">
        <v>40</v>
      </c>
      <c r="BG25" s="13">
        <f>0</f>
        <v>0</v>
      </c>
      <c r="BH25" s="13">
        <f>0</f>
        <v>0</v>
      </c>
      <c r="BI25" s="13">
        <f>0</f>
        <v>0</v>
      </c>
      <c r="BJ25" s="13">
        <f>0</f>
        <v>0</v>
      </c>
      <c r="BK25" s="41">
        <v>41146</v>
      </c>
      <c r="BL25" s="12" t="s">
        <v>40</v>
      </c>
      <c r="BM25" s="12">
        <f>0</f>
        <v>0</v>
      </c>
      <c r="BN25" s="12">
        <f>0</f>
        <v>0</v>
      </c>
      <c r="BO25" s="12">
        <f>0</f>
        <v>0</v>
      </c>
      <c r="BP25" s="45">
        <f>0</f>
        <v>0</v>
      </c>
      <c r="BQ25" s="25">
        <v>41127</v>
      </c>
      <c r="BR25" s="13" t="s">
        <v>5</v>
      </c>
      <c r="BS25" s="13">
        <v>200</v>
      </c>
      <c r="BT25" s="13">
        <f>0</f>
        <v>0</v>
      </c>
      <c r="BU25" s="26">
        <v>500</v>
      </c>
      <c r="BV25" s="13">
        <v>500</v>
      </c>
      <c r="BW25" s="41">
        <v>40922</v>
      </c>
      <c r="BX25" s="12" t="s">
        <v>41</v>
      </c>
      <c r="BY25" s="12">
        <f>0</f>
        <v>0</v>
      </c>
      <c r="BZ25" s="12">
        <f>0</f>
        <v>0</v>
      </c>
      <c r="CA25" s="45">
        <f>0</f>
        <v>0</v>
      </c>
      <c r="CB25" s="25">
        <v>41454</v>
      </c>
      <c r="CC25" s="13" t="s">
        <v>28</v>
      </c>
      <c r="CD25" s="13">
        <f>0</f>
        <v>0</v>
      </c>
      <c r="CE25" s="13">
        <f>0</f>
        <v>0</v>
      </c>
      <c r="CF25" s="50">
        <v>41867</v>
      </c>
      <c r="CG25" s="12" t="s">
        <v>43</v>
      </c>
      <c r="CH25" s="30">
        <f>0</f>
        <v>0</v>
      </c>
      <c r="CI25" s="30">
        <f>0</f>
        <v>0</v>
      </c>
      <c r="CJ25" s="30">
        <f>0</f>
        <v>0</v>
      </c>
      <c r="CK25" s="47">
        <f>0</f>
        <v>0</v>
      </c>
      <c r="CL25" s="27">
        <v>43171</v>
      </c>
      <c r="CM25" s="12" t="s">
        <v>1</v>
      </c>
      <c r="CN25" s="13">
        <v>1000</v>
      </c>
      <c r="CO25" s="13">
        <v>150</v>
      </c>
      <c r="CP25" s="13">
        <v>0</v>
      </c>
      <c r="CQ25" s="50">
        <v>43206</v>
      </c>
      <c r="CR25" s="12" t="s">
        <v>2</v>
      </c>
      <c r="CS25" s="12">
        <v>0</v>
      </c>
      <c r="CT25" s="12">
        <v>1000</v>
      </c>
      <c r="CU25" s="12">
        <v>0</v>
      </c>
      <c r="CV25" s="27">
        <v>43263</v>
      </c>
      <c r="CW25" s="12" t="s">
        <v>3</v>
      </c>
      <c r="CX25" s="13">
        <v>0</v>
      </c>
      <c r="CY25" s="13">
        <v>1000</v>
      </c>
      <c r="CZ25" s="13">
        <v>0</v>
      </c>
      <c r="DA25" s="50">
        <v>43171</v>
      </c>
      <c r="DB25" s="12" t="s">
        <v>21</v>
      </c>
      <c r="DC25" s="12">
        <v>1500</v>
      </c>
      <c r="DD25" s="45">
        <v>0</v>
      </c>
      <c r="DE25" s="50">
        <v>43206</v>
      </c>
      <c r="DF25" s="12" t="s">
        <v>22</v>
      </c>
      <c r="DG25" s="12">
        <v>0</v>
      </c>
      <c r="DH25" s="45">
        <v>1500</v>
      </c>
    </row>
    <row r="26" spans="1:112" x14ac:dyDescent="0.25">
      <c r="A26" s="13">
        <v>-7</v>
      </c>
      <c r="B26" s="41">
        <v>40330</v>
      </c>
      <c r="C26" s="42" t="s">
        <v>37</v>
      </c>
      <c r="D26" s="12">
        <v>0</v>
      </c>
      <c r="E26" s="12">
        <v>0</v>
      </c>
      <c r="F26" s="12">
        <v>0</v>
      </c>
      <c r="G26" s="45">
        <v>0</v>
      </c>
      <c r="H26" s="28">
        <v>40706</v>
      </c>
      <c r="I26" s="42" t="s">
        <v>2</v>
      </c>
      <c r="J26" s="12">
        <f>0</f>
        <v>0</v>
      </c>
      <c r="K26" s="12">
        <f>0</f>
        <v>0</v>
      </c>
      <c r="L26" s="45">
        <f>0</f>
        <v>0</v>
      </c>
      <c r="M26" s="25">
        <v>40752</v>
      </c>
      <c r="N26" s="13" t="s">
        <v>38</v>
      </c>
      <c r="O26" s="13">
        <f>0</f>
        <v>0</v>
      </c>
      <c r="P26" s="13">
        <f>0</f>
        <v>0</v>
      </c>
      <c r="Q26" s="13">
        <f>0</f>
        <v>0</v>
      </c>
      <c r="R26" s="41">
        <v>40988</v>
      </c>
      <c r="S26" s="42" t="s">
        <v>5</v>
      </c>
      <c r="T26" s="12">
        <f>0</f>
        <v>0</v>
      </c>
      <c r="U26" s="12">
        <f>0</f>
        <v>0</v>
      </c>
      <c r="V26" s="30">
        <f>0</f>
        <v>0</v>
      </c>
      <c r="W26" s="47">
        <f>0</f>
        <v>0</v>
      </c>
      <c r="X26" s="25">
        <v>41046</v>
      </c>
      <c r="Y26" s="13" t="s">
        <v>39</v>
      </c>
      <c r="Z26" s="13">
        <f>0</f>
        <v>0</v>
      </c>
      <c r="AA26" s="13">
        <f>0</f>
        <v>0</v>
      </c>
      <c r="AB26" s="13">
        <f>0</f>
        <v>0</v>
      </c>
      <c r="AC26" s="13">
        <f>0</f>
        <v>0</v>
      </c>
      <c r="AD26" s="13">
        <f>0</f>
        <v>0</v>
      </c>
      <c r="AE26" s="41">
        <v>40818</v>
      </c>
      <c r="AF26" s="42" t="s">
        <v>2</v>
      </c>
      <c r="AG26" s="12">
        <f>0</f>
        <v>0</v>
      </c>
      <c r="AH26" s="12">
        <f>0</f>
        <v>0</v>
      </c>
      <c r="AI26" s="45">
        <f>0</f>
        <v>0</v>
      </c>
      <c r="AJ26" s="25">
        <v>40854</v>
      </c>
      <c r="AK26" s="13" t="s">
        <v>25</v>
      </c>
      <c r="AL26" s="13">
        <f>0</f>
        <v>0</v>
      </c>
      <c r="AM26" s="13">
        <f>0</f>
        <v>0</v>
      </c>
      <c r="AN26" s="13">
        <f>0</f>
        <v>0</v>
      </c>
      <c r="AO26" s="13">
        <f>0</f>
        <v>0</v>
      </c>
      <c r="AP26" s="41">
        <v>40955</v>
      </c>
      <c r="AQ26" s="12" t="s">
        <v>28</v>
      </c>
      <c r="AR26" s="12">
        <f>0</f>
        <v>0</v>
      </c>
      <c r="AS26" s="12">
        <f>0</f>
        <v>0</v>
      </c>
      <c r="AT26" s="45">
        <f>0</f>
        <v>0</v>
      </c>
      <c r="AU26" s="25">
        <v>41011</v>
      </c>
      <c r="AV26" s="13" t="s">
        <v>2</v>
      </c>
      <c r="AW26" s="13">
        <f>0</f>
        <v>0</v>
      </c>
      <c r="AX26" s="13">
        <f>0</f>
        <v>0</v>
      </c>
      <c r="AY26" s="13">
        <f>0</f>
        <v>0</v>
      </c>
      <c r="AZ26" s="41">
        <v>41123</v>
      </c>
      <c r="BA26" s="12" t="s">
        <v>28</v>
      </c>
      <c r="BB26" s="12">
        <f>0</f>
        <v>0</v>
      </c>
      <c r="BC26" s="12">
        <f>0</f>
        <v>0</v>
      </c>
      <c r="BD26" s="45">
        <f>0</f>
        <v>0</v>
      </c>
      <c r="BE26" s="25">
        <v>41101</v>
      </c>
      <c r="BF26" s="13" t="s">
        <v>40</v>
      </c>
      <c r="BG26" s="26">
        <v>453.6</v>
      </c>
      <c r="BH26" s="26">
        <v>453.6</v>
      </c>
      <c r="BI26" s="13">
        <f>0</f>
        <v>0</v>
      </c>
      <c r="BJ26" s="13">
        <f>0</f>
        <v>0</v>
      </c>
      <c r="BK26" s="41">
        <v>41147</v>
      </c>
      <c r="BL26" s="12" t="s">
        <v>40</v>
      </c>
      <c r="BM26" s="12">
        <f>0</f>
        <v>0</v>
      </c>
      <c r="BN26" s="12">
        <f>0</f>
        <v>0</v>
      </c>
      <c r="BO26" s="12">
        <f>0</f>
        <v>0</v>
      </c>
      <c r="BP26" s="45">
        <f>0</f>
        <v>0</v>
      </c>
      <c r="BQ26" s="25">
        <v>41128</v>
      </c>
      <c r="BR26" s="13" t="s">
        <v>5</v>
      </c>
      <c r="BS26" s="13">
        <f>0</f>
        <v>0</v>
      </c>
      <c r="BT26" s="13">
        <f>0</f>
        <v>0</v>
      </c>
      <c r="BU26" s="26">
        <f>0</f>
        <v>0</v>
      </c>
      <c r="BV26" s="13">
        <f>0</f>
        <v>0</v>
      </c>
      <c r="BW26" s="41">
        <v>40923</v>
      </c>
      <c r="BX26" s="12" t="s">
        <v>41</v>
      </c>
      <c r="BY26" s="12">
        <v>300</v>
      </c>
      <c r="BZ26" s="12">
        <f>0</f>
        <v>0</v>
      </c>
      <c r="CA26" s="45">
        <f>0</f>
        <v>0</v>
      </c>
      <c r="CB26" s="25">
        <v>41455</v>
      </c>
      <c r="CC26" s="13" t="s">
        <v>28</v>
      </c>
      <c r="CD26" s="13">
        <f>0</f>
        <v>0</v>
      </c>
      <c r="CE26" s="13">
        <f>0</f>
        <v>0</v>
      </c>
      <c r="CF26" s="50">
        <v>41868</v>
      </c>
      <c r="CG26" s="12" t="s">
        <v>43</v>
      </c>
      <c r="CH26" s="30">
        <f>0</f>
        <v>0</v>
      </c>
      <c r="CI26" s="30">
        <f>0</f>
        <v>0</v>
      </c>
      <c r="CJ26" s="30">
        <f>0</f>
        <v>0</v>
      </c>
      <c r="CK26" s="47">
        <f>0</f>
        <v>0</v>
      </c>
      <c r="CL26" s="27">
        <v>43172</v>
      </c>
      <c r="CM26" s="12" t="s">
        <v>1</v>
      </c>
      <c r="CN26" s="13">
        <v>1000</v>
      </c>
      <c r="CO26" s="13">
        <v>150</v>
      </c>
      <c r="CP26" s="13">
        <v>0</v>
      </c>
      <c r="CQ26" s="50">
        <v>43207</v>
      </c>
      <c r="CR26" s="12" t="s">
        <v>2</v>
      </c>
      <c r="CS26" s="12">
        <v>1000</v>
      </c>
      <c r="CT26" s="12">
        <v>0</v>
      </c>
      <c r="CU26" s="12">
        <v>0</v>
      </c>
      <c r="CV26" s="27">
        <v>43264</v>
      </c>
      <c r="CW26" s="12" t="s">
        <v>3</v>
      </c>
      <c r="CX26" s="13">
        <v>0</v>
      </c>
      <c r="CY26" s="13">
        <v>2000</v>
      </c>
      <c r="CZ26" s="13">
        <v>0</v>
      </c>
      <c r="DA26" s="50">
        <v>43172</v>
      </c>
      <c r="DB26" s="12" t="s">
        <v>21</v>
      </c>
      <c r="DC26" s="12">
        <v>0</v>
      </c>
      <c r="DD26" s="45">
        <v>1000</v>
      </c>
      <c r="DE26" s="50">
        <v>43207</v>
      </c>
      <c r="DF26" s="12" t="s">
        <v>22</v>
      </c>
      <c r="DG26" s="12">
        <v>0</v>
      </c>
      <c r="DH26" s="45">
        <v>1500</v>
      </c>
    </row>
    <row r="27" spans="1:112" x14ac:dyDescent="0.25">
      <c r="A27" s="13">
        <v>-6</v>
      </c>
      <c r="B27" s="41">
        <v>40331</v>
      </c>
      <c r="C27" s="42" t="s">
        <v>37</v>
      </c>
      <c r="D27" s="12">
        <v>453.6</v>
      </c>
      <c r="E27" s="12">
        <v>0</v>
      </c>
      <c r="F27" s="12">
        <v>453.6</v>
      </c>
      <c r="G27" s="45">
        <v>136.1</v>
      </c>
      <c r="H27" s="28">
        <v>40707</v>
      </c>
      <c r="I27" s="42" t="s">
        <v>2</v>
      </c>
      <c r="J27" s="12">
        <v>907.2</v>
      </c>
      <c r="K27" s="12">
        <f>0</f>
        <v>0</v>
      </c>
      <c r="L27" s="45">
        <v>907.2</v>
      </c>
      <c r="M27" s="25">
        <v>40753</v>
      </c>
      <c r="N27" s="13" t="s">
        <v>38</v>
      </c>
      <c r="O27" s="13">
        <v>907.2</v>
      </c>
      <c r="P27" s="13">
        <f>0.21*6</f>
        <v>1.26</v>
      </c>
      <c r="Q27" s="13">
        <v>907.2</v>
      </c>
      <c r="R27" s="41">
        <v>40989</v>
      </c>
      <c r="S27" s="42" t="s">
        <v>5</v>
      </c>
      <c r="T27" s="12">
        <v>100</v>
      </c>
      <c r="U27" s="12">
        <f>0</f>
        <v>0</v>
      </c>
      <c r="V27" s="30">
        <v>600</v>
      </c>
      <c r="W27" s="47">
        <v>200</v>
      </c>
      <c r="X27" s="25">
        <v>41047</v>
      </c>
      <c r="Y27" s="13" t="s">
        <v>39</v>
      </c>
      <c r="Z27" s="13">
        <v>460</v>
      </c>
      <c r="AA27" s="13">
        <f>15*0.28</f>
        <v>4.2</v>
      </c>
      <c r="AB27" s="13">
        <v>460</v>
      </c>
      <c r="AC27" s="13">
        <v>460</v>
      </c>
      <c r="AD27" s="13">
        <f>0</f>
        <v>0</v>
      </c>
      <c r="AE27" s="41">
        <v>40819</v>
      </c>
      <c r="AF27" s="42" t="s">
        <v>2</v>
      </c>
      <c r="AG27" s="12">
        <f>0</f>
        <v>0</v>
      </c>
      <c r="AH27" s="12">
        <f>0</f>
        <v>0</v>
      </c>
      <c r="AI27" s="45">
        <f>0</f>
        <v>0</v>
      </c>
      <c r="AJ27" s="25">
        <v>40855</v>
      </c>
      <c r="AK27" s="13" t="s">
        <v>25</v>
      </c>
      <c r="AL27" s="13">
        <f>0</f>
        <v>0</v>
      </c>
      <c r="AM27" s="13">
        <f>0</f>
        <v>0</v>
      </c>
      <c r="AN27" s="13">
        <v>450</v>
      </c>
      <c r="AO27" s="13">
        <f>0</f>
        <v>0</v>
      </c>
      <c r="AP27" s="41">
        <v>40956</v>
      </c>
      <c r="AQ27" s="12" t="s">
        <v>28</v>
      </c>
      <c r="AR27" s="12">
        <v>750</v>
      </c>
      <c r="AS27" s="12">
        <f>0</f>
        <v>0</v>
      </c>
      <c r="AT27" s="45">
        <f>0</f>
        <v>0</v>
      </c>
      <c r="AU27" s="25">
        <v>41012</v>
      </c>
      <c r="AV27" s="13" t="s">
        <v>2</v>
      </c>
      <c r="AW27" s="13">
        <v>400</v>
      </c>
      <c r="AX27" s="13">
        <v>400</v>
      </c>
      <c r="AY27" s="13">
        <v>400</v>
      </c>
      <c r="AZ27" s="41">
        <v>41124</v>
      </c>
      <c r="BA27" s="12" t="s">
        <v>28</v>
      </c>
      <c r="BB27" s="12">
        <v>1260</v>
      </c>
      <c r="BC27" s="12">
        <f>0</f>
        <v>0</v>
      </c>
      <c r="BD27" s="45">
        <f>0</f>
        <v>0</v>
      </c>
      <c r="BE27" s="25">
        <v>41102</v>
      </c>
      <c r="BF27" s="13" t="s">
        <v>40</v>
      </c>
      <c r="BG27" s="13">
        <f>0</f>
        <v>0</v>
      </c>
      <c r="BH27" s="13">
        <f>0</f>
        <v>0</v>
      </c>
      <c r="BI27" s="13">
        <f>0</f>
        <v>0</v>
      </c>
      <c r="BJ27" s="13">
        <f>0</f>
        <v>0</v>
      </c>
      <c r="BK27" s="41">
        <v>41148</v>
      </c>
      <c r="BL27" s="12" t="s">
        <v>40</v>
      </c>
      <c r="BM27" s="29">
        <v>453.6</v>
      </c>
      <c r="BN27" s="29">
        <v>453.6</v>
      </c>
      <c r="BO27" s="29">
        <v>226.8</v>
      </c>
      <c r="BP27" s="49">
        <v>453.6</v>
      </c>
      <c r="BQ27" s="25">
        <v>41129</v>
      </c>
      <c r="BR27" s="13" t="s">
        <v>5</v>
      </c>
      <c r="BS27" s="13">
        <v>200</v>
      </c>
      <c r="BT27" s="13">
        <f>0</f>
        <v>0</v>
      </c>
      <c r="BU27" s="26">
        <v>500</v>
      </c>
      <c r="BV27" s="13">
        <v>500</v>
      </c>
      <c r="BW27" s="41">
        <v>40924</v>
      </c>
      <c r="BX27" s="12" t="s">
        <v>41</v>
      </c>
      <c r="BY27" s="12">
        <v>250</v>
      </c>
      <c r="BZ27" s="12">
        <f>0</f>
        <v>0</v>
      </c>
      <c r="CA27" s="45">
        <f>0</f>
        <v>0</v>
      </c>
      <c r="CB27" s="25">
        <v>41456</v>
      </c>
      <c r="CC27" s="13" t="s">
        <v>28</v>
      </c>
      <c r="CD27" s="13">
        <f>0</f>
        <v>0</v>
      </c>
      <c r="CE27" s="13">
        <f>0</f>
        <v>0</v>
      </c>
      <c r="CF27" s="50">
        <v>41869</v>
      </c>
      <c r="CG27" s="12" t="s">
        <v>43</v>
      </c>
      <c r="CH27" s="30">
        <v>300</v>
      </c>
      <c r="CI27" s="30">
        <v>300</v>
      </c>
      <c r="CJ27" s="30">
        <v>300</v>
      </c>
      <c r="CK27" s="52">
        <v>3.12</v>
      </c>
      <c r="CL27" s="27">
        <v>43173</v>
      </c>
      <c r="CM27" s="12" t="s">
        <v>1</v>
      </c>
      <c r="CN27" s="13">
        <v>1000</v>
      </c>
      <c r="CO27" s="13">
        <v>150</v>
      </c>
      <c r="CP27" s="13">
        <v>0</v>
      </c>
      <c r="CQ27" s="50">
        <v>43208</v>
      </c>
      <c r="CR27" s="12" t="s">
        <v>2</v>
      </c>
      <c r="CS27" s="12">
        <v>0</v>
      </c>
      <c r="CT27" s="12">
        <v>1000</v>
      </c>
      <c r="CU27" s="12">
        <v>0</v>
      </c>
      <c r="CV27" s="27">
        <v>43265</v>
      </c>
      <c r="CW27" s="12" t="s">
        <v>3</v>
      </c>
      <c r="CX27" s="13">
        <v>0</v>
      </c>
      <c r="CY27" s="13">
        <v>2000</v>
      </c>
      <c r="CZ27" s="13">
        <v>0</v>
      </c>
      <c r="DA27" s="50">
        <v>43173</v>
      </c>
      <c r="DB27" s="12" t="s">
        <v>21</v>
      </c>
      <c r="DC27" s="12">
        <v>0</v>
      </c>
      <c r="DD27" s="45">
        <v>0</v>
      </c>
      <c r="DE27" s="50">
        <v>43208</v>
      </c>
      <c r="DF27" s="12" t="s">
        <v>22</v>
      </c>
      <c r="DG27" s="12">
        <v>0</v>
      </c>
      <c r="DH27" s="45">
        <v>1500</v>
      </c>
    </row>
    <row r="28" spans="1:112" x14ac:dyDescent="0.25">
      <c r="A28" s="13">
        <v>-5</v>
      </c>
      <c r="B28" s="41">
        <v>40332</v>
      </c>
      <c r="C28" s="42" t="s">
        <v>37</v>
      </c>
      <c r="D28" s="12">
        <v>0</v>
      </c>
      <c r="E28" s="12">
        <v>0</v>
      </c>
      <c r="F28" s="12">
        <v>0</v>
      </c>
      <c r="G28" s="45">
        <v>0</v>
      </c>
      <c r="H28" s="28">
        <v>40708</v>
      </c>
      <c r="I28" s="42" t="s">
        <v>2</v>
      </c>
      <c r="J28" s="12">
        <f>0</f>
        <v>0</v>
      </c>
      <c r="K28" s="12">
        <f>0</f>
        <v>0</v>
      </c>
      <c r="L28" s="45">
        <f>0</f>
        <v>0</v>
      </c>
      <c r="M28" s="25">
        <v>40754</v>
      </c>
      <c r="N28" s="13" t="s">
        <v>38</v>
      </c>
      <c r="O28" s="13">
        <f>0</f>
        <v>0</v>
      </c>
      <c r="P28" s="13">
        <f>0</f>
        <v>0</v>
      </c>
      <c r="Q28" s="13">
        <f>0</f>
        <v>0</v>
      </c>
      <c r="R28" s="41">
        <v>40990</v>
      </c>
      <c r="S28" s="42" t="s">
        <v>5</v>
      </c>
      <c r="T28" s="12">
        <f>0</f>
        <v>0</v>
      </c>
      <c r="U28" s="12">
        <f>0</f>
        <v>0</v>
      </c>
      <c r="V28" s="29">
        <f>0</f>
        <v>0</v>
      </c>
      <c r="W28" s="45">
        <f>0</f>
        <v>0</v>
      </c>
      <c r="X28" s="25">
        <v>41048</v>
      </c>
      <c r="Y28" s="13" t="s">
        <v>39</v>
      </c>
      <c r="Z28" s="13">
        <f>0</f>
        <v>0</v>
      </c>
      <c r="AA28" s="13">
        <f>0</f>
        <v>0</v>
      </c>
      <c r="AB28" s="13">
        <f>0</f>
        <v>0</v>
      </c>
      <c r="AC28" s="13">
        <f>0</f>
        <v>0</v>
      </c>
      <c r="AD28" s="13">
        <f>0</f>
        <v>0</v>
      </c>
      <c r="AE28" s="41">
        <v>40820</v>
      </c>
      <c r="AF28" s="42" t="s">
        <v>2</v>
      </c>
      <c r="AG28" s="12">
        <v>300</v>
      </c>
      <c r="AH28" s="12">
        <v>300</v>
      </c>
      <c r="AI28" s="45">
        <f>0</f>
        <v>0</v>
      </c>
      <c r="AJ28" s="25">
        <v>40856</v>
      </c>
      <c r="AK28" s="13" t="s">
        <v>25</v>
      </c>
      <c r="AL28" s="13">
        <f>0</f>
        <v>0</v>
      </c>
      <c r="AM28" s="13">
        <f>0</f>
        <v>0</v>
      </c>
      <c r="AN28" s="13">
        <v>450</v>
      </c>
      <c r="AO28" s="13">
        <f>0</f>
        <v>0</v>
      </c>
      <c r="AP28" s="41">
        <v>40957</v>
      </c>
      <c r="AQ28" s="12" t="s">
        <v>28</v>
      </c>
      <c r="AR28" s="12">
        <f>0</f>
        <v>0</v>
      </c>
      <c r="AS28" s="12">
        <f>0</f>
        <v>0</v>
      </c>
      <c r="AT28" s="45">
        <f>0</f>
        <v>0</v>
      </c>
      <c r="AU28" s="25">
        <v>41013</v>
      </c>
      <c r="AV28" s="13" t="s">
        <v>2</v>
      </c>
      <c r="AW28" s="13">
        <f>0</f>
        <v>0</v>
      </c>
      <c r="AX28" s="13">
        <f>0</f>
        <v>0</v>
      </c>
      <c r="AY28" s="13">
        <f>0</f>
        <v>0</v>
      </c>
      <c r="AZ28" s="41">
        <v>41125</v>
      </c>
      <c r="BA28" s="12" t="s">
        <v>28</v>
      </c>
      <c r="BB28" s="12">
        <f>0</f>
        <v>0</v>
      </c>
      <c r="BC28" s="12">
        <f>0</f>
        <v>0</v>
      </c>
      <c r="BD28" s="45">
        <f>0</f>
        <v>0</v>
      </c>
      <c r="BE28" s="25">
        <v>41103</v>
      </c>
      <c r="BF28" s="13" t="s">
        <v>40</v>
      </c>
      <c r="BG28" s="26">
        <v>453.6</v>
      </c>
      <c r="BH28" s="26">
        <v>453.6</v>
      </c>
      <c r="BI28" s="26">
        <v>226.8</v>
      </c>
      <c r="BJ28" s="26">
        <v>453.6</v>
      </c>
      <c r="BK28" s="41">
        <v>41149</v>
      </c>
      <c r="BL28" s="12" t="s">
        <v>40</v>
      </c>
      <c r="BM28" s="12">
        <f>0</f>
        <v>0</v>
      </c>
      <c r="BN28" s="12">
        <f>0</f>
        <v>0</v>
      </c>
      <c r="BO28" s="12">
        <f>0</f>
        <v>0</v>
      </c>
      <c r="BP28" s="45">
        <f>0</f>
        <v>0</v>
      </c>
      <c r="BQ28" s="25">
        <v>41130</v>
      </c>
      <c r="BR28" s="13" t="s">
        <v>5</v>
      </c>
      <c r="BS28" s="13">
        <f>0</f>
        <v>0</v>
      </c>
      <c r="BT28" s="13">
        <f>0</f>
        <v>0</v>
      </c>
      <c r="BU28" s="26">
        <f>0</f>
        <v>0</v>
      </c>
      <c r="BV28" s="13">
        <f>0</f>
        <v>0</v>
      </c>
      <c r="BW28" s="41">
        <v>40925</v>
      </c>
      <c r="BX28" s="12" t="s">
        <v>41</v>
      </c>
      <c r="BY28" s="12">
        <v>350</v>
      </c>
      <c r="BZ28" s="12">
        <f>0</f>
        <v>0</v>
      </c>
      <c r="CA28" s="45">
        <f>0</f>
        <v>0</v>
      </c>
      <c r="CB28" s="25">
        <v>41457</v>
      </c>
      <c r="CC28" s="13" t="s">
        <v>28</v>
      </c>
      <c r="CD28" s="26">
        <f>0</f>
        <v>0</v>
      </c>
      <c r="CE28" s="13">
        <f>0</f>
        <v>0</v>
      </c>
      <c r="CF28" s="50">
        <v>41870</v>
      </c>
      <c r="CG28" s="12" t="s">
        <v>43</v>
      </c>
      <c r="CH28" s="30">
        <f>0</f>
        <v>0</v>
      </c>
      <c r="CI28" s="30">
        <f>0</f>
        <v>0</v>
      </c>
      <c r="CJ28" s="30">
        <f>0</f>
        <v>0</v>
      </c>
      <c r="CK28" s="47">
        <f>0</f>
        <v>0</v>
      </c>
      <c r="CL28" s="27">
        <v>43174</v>
      </c>
      <c r="CM28" s="12" t="s">
        <v>1</v>
      </c>
      <c r="CN28" s="13">
        <v>1000</v>
      </c>
      <c r="CO28" s="13">
        <v>150</v>
      </c>
      <c r="CP28" s="13">
        <v>0</v>
      </c>
      <c r="CQ28" s="50">
        <v>43209</v>
      </c>
      <c r="CR28" s="12" t="s">
        <v>2</v>
      </c>
      <c r="CS28" s="12">
        <v>1000</v>
      </c>
      <c r="CT28" s="12">
        <v>0</v>
      </c>
      <c r="CU28" s="12">
        <v>0</v>
      </c>
      <c r="CV28" s="27">
        <v>43266</v>
      </c>
      <c r="CW28" s="12" t="s">
        <v>3</v>
      </c>
      <c r="CX28" s="13">
        <v>2000</v>
      </c>
      <c r="CY28" s="13">
        <v>0</v>
      </c>
      <c r="CZ28" s="13">
        <v>0</v>
      </c>
      <c r="DA28" s="50">
        <v>43174</v>
      </c>
      <c r="DB28" s="12" t="s">
        <v>21</v>
      </c>
      <c r="DC28" s="12">
        <v>1000</v>
      </c>
      <c r="DD28" s="45">
        <v>0</v>
      </c>
      <c r="DE28" s="50">
        <v>43209</v>
      </c>
      <c r="DF28" s="12" t="s">
        <v>22</v>
      </c>
      <c r="DG28" s="12">
        <v>0</v>
      </c>
      <c r="DH28" s="45">
        <v>1500</v>
      </c>
    </row>
    <row r="29" spans="1:112" x14ac:dyDescent="0.25">
      <c r="A29" s="13">
        <v>-4</v>
      </c>
      <c r="B29" s="41">
        <v>40333</v>
      </c>
      <c r="C29" s="42" t="s">
        <v>37</v>
      </c>
      <c r="D29" s="12">
        <v>521.6</v>
      </c>
      <c r="E29" s="12">
        <v>0</v>
      </c>
      <c r="F29" s="12">
        <v>521.6</v>
      </c>
      <c r="G29" s="45">
        <v>0</v>
      </c>
      <c r="H29" s="28">
        <v>40709</v>
      </c>
      <c r="I29" s="42" t="s">
        <v>2</v>
      </c>
      <c r="J29" s="12">
        <v>453.6</v>
      </c>
      <c r="K29" s="12">
        <f>0</f>
        <v>0</v>
      </c>
      <c r="L29" s="45">
        <v>453.6</v>
      </c>
      <c r="M29" s="25">
        <v>40755</v>
      </c>
      <c r="N29" s="13" t="s">
        <v>38</v>
      </c>
      <c r="O29" s="13">
        <f>0</f>
        <v>0</v>
      </c>
      <c r="P29" s="13">
        <f>0</f>
        <v>0</v>
      </c>
      <c r="Q29" s="13">
        <f>0</f>
        <v>0</v>
      </c>
      <c r="R29" s="41">
        <v>40991</v>
      </c>
      <c r="S29" s="42" t="s">
        <v>5</v>
      </c>
      <c r="T29" s="12">
        <f>0</f>
        <v>0</v>
      </c>
      <c r="U29" s="12">
        <f>0</f>
        <v>0</v>
      </c>
      <c r="V29" s="29">
        <f>0</f>
        <v>0</v>
      </c>
      <c r="W29" s="45">
        <f>0</f>
        <v>0</v>
      </c>
      <c r="X29" s="25">
        <v>41049</v>
      </c>
      <c r="Y29" s="13" t="s">
        <v>39</v>
      </c>
      <c r="Z29" s="13">
        <v>460</v>
      </c>
      <c r="AA29" s="13">
        <f>15*0.28</f>
        <v>4.2</v>
      </c>
      <c r="AB29" s="13">
        <v>460</v>
      </c>
      <c r="AC29" s="13">
        <v>460</v>
      </c>
      <c r="AD29" s="13">
        <f>0</f>
        <v>0</v>
      </c>
      <c r="AE29" s="41">
        <v>40821</v>
      </c>
      <c r="AF29" s="42" t="s">
        <v>2</v>
      </c>
      <c r="AG29" s="12">
        <f>0</f>
        <v>0</v>
      </c>
      <c r="AH29" s="12">
        <f>0</f>
        <v>0</v>
      </c>
      <c r="AI29" s="45">
        <f>0</f>
        <v>0</v>
      </c>
      <c r="AJ29" s="25">
        <v>40857</v>
      </c>
      <c r="AK29" s="13" t="s">
        <v>25</v>
      </c>
      <c r="AL29" s="13">
        <f>0</f>
        <v>0</v>
      </c>
      <c r="AM29" s="13">
        <f>0</f>
        <v>0</v>
      </c>
      <c r="AN29" s="13">
        <v>500</v>
      </c>
      <c r="AO29" s="13">
        <f>0</f>
        <v>0</v>
      </c>
      <c r="AP29" s="41">
        <v>40958</v>
      </c>
      <c r="AQ29" s="12" t="s">
        <v>28</v>
      </c>
      <c r="AR29" s="12">
        <v>400</v>
      </c>
      <c r="AS29" s="12">
        <f>0</f>
        <v>0</v>
      </c>
      <c r="AT29" s="45">
        <f>0</f>
        <v>0</v>
      </c>
      <c r="AU29" s="25">
        <v>41014</v>
      </c>
      <c r="AV29" s="13" t="s">
        <v>2</v>
      </c>
      <c r="AW29" s="13">
        <f>0</f>
        <v>0</v>
      </c>
      <c r="AX29" s="13">
        <f>0</f>
        <v>0</v>
      </c>
      <c r="AY29" s="13">
        <f>0</f>
        <v>0</v>
      </c>
      <c r="AZ29" s="41">
        <v>41126</v>
      </c>
      <c r="BA29" s="12" t="s">
        <v>28</v>
      </c>
      <c r="BB29" s="12">
        <f>0</f>
        <v>0</v>
      </c>
      <c r="BC29" s="12">
        <f>0</f>
        <v>0</v>
      </c>
      <c r="BD29" s="45">
        <f>0</f>
        <v>0</v>
      </c>
      <c r="BE29" s="25">
        <v>41104</v>
      </c>
      <c r="BF29" s="13" t="s">
        <v>40</v>
      </c>
      <c r="BG29" s="13">
        <f>0</f>
        <v>0</v>
      </c>
      <c r="BH29" s="13">
        <f>0</f>
        <v>0</v>
      </c>
      <c r="BI29" s="13">
        <f>0</f>
        <v>0</v>
      </c>
      <c r="BJ29" s="13">
        <f>0</f>
        <v>0</v>
      </c>
      <c r="BK29" s="41">
        <v>41150</v>
      </c>
      <c r="BL29" s="12" t="s">
        <v>40</v>
      </c>
      <c r="BM29" s="29">
        <v>453.6</v>
      </c>
      <c r="BN29" s="29">
        <v>453.6</v>
      </c>
      <c r="BO29" s="12">
        <f>0</f>
        <v>0</v>
      </c>
      <c r="BP29" s="49">
        <f>0</f>
        <v>0</v>
      </c>
      <c r="BQ29" s="25">
        <v>41131</v>
      </c>
      <c r="BR29" s="13" t="s">
        <v>5</v>
      </c>
      <c r="BS29" s="13">
        <v>500</v>
      </c>
      <c r="BT29" s="13">
        <f>0</f>
        <v>0</v>
      </c>
      <c r="BU29" s="26">
        <v>500</v>
      </c>
      <c r="BV29" s="13">
        <f>0</f>
        <v>0</v>
      </c>
      <c r="BW29" s="41">
        <v>40926</v>
      </c>
      <c r="BX29" s="12" t="s">
        <v>41</v>
      </c>
      <c r="BY29" s="12">
        <v>150</v>
      </c>
      <c r="BZ29" s="12">
        <v>5</v>
      </c>
      <c r="CA29" s="45">
        <f>0</f>
        <v>0</v>
      </c>
      <c r="CB29" s="25">
        <v>41458</v>
      </c>
      <c r="CC29" s="13" t="s">
        <v>28</v>
      </c>
      <c r="CD29" s="13">
        <f>0</f>
        <v>0</v>
      </c>
      <c r="CE29" s="13">
        <f>0</f>
        <v>0</v>
      </c>
      <c r="CF29" s="50">
        <v>41871</v>
      </c>
      <c r="CG29" s="12" t="s">
        <v>43</v>
      </c>
      <c r="CH29" s="30">
        <v>300</v>
      </c>
      <c r="CI29" s="30">
        <v>300</v>
      </c>
      <c r="CJ29" s="30">
        <v>300</v>
      </c>
      <c r="CK29" s="52">
        <v>3.12</v>
      </c>
      <c r="CL29" s="27">
        <v>43175</v>
      </c>
      <c r="CM29" s="12" t="s">
        <v>1</v>
      </c>
      <c r="CN29" s="13">
        <v>1000</v>
      </c>
      <c r="CO29" s="13">
        <v>150</v>
      </c>
      <c r="CP29" s="13">
        <v>0</v>
      </c>
      <c r="CQ29" s="50">
        <v>43210</v>
      </c>
      <c r="CR29" s="12" t="s">
        <v>2</v>
      </c>
      <c r="CS29" s="12">
        <v>500</v>
      </c>
      <c r="CT29" s="12">
        <v>1000</v>
      </c>
      <c r="CU29" s="12">
        <v>0</v>
      </c>
      <c r="CV29" s="27">
        <v>43267</v>
      </c>
      <c r="CW29" s="12" t="s">
        <v>3</v>
      </c>
      <c r="CX29" s="13">
        <v>0</v>
      </c>
      <c r="CY29" s="13">
        <v>0</v>
      </c>
      <c r="CZ29" s="13">
        <v>0</v>
      </c>
      <c r="DA29" s="50">
        <v>43175</v>
      </c>
      <c r="DB29" s="12" t="s">
        <v>21</v>
      </c>
      <c r="DC29" s="12">
        <v>1000</v>
      </c>
      <c r="DD29" s="45">
        <v>500</v>
      </c>
      <c r="DE29" s="50">
        <v>43210</v>
      </c>
      <c r="DF29" s="12" t="s">
        <v>22</v>
      </c>
      <c r="DG29" s="12">
        <v>0</v>
      </c>
      <c r="DH29" s="45">
        <v>1500</v>
      </c>
    </row>
    <row r="30" spans="1:112" x14ac:dyDescent="0.25">
      <c r="A30" s="13">
        <v>-3</v>
      </c>
      <c r="B30" s="41">
        <v>40334</v>
      </c>
      <c r="C30" s="42" t="s">
        <v>37</v>
      </c>
      <c r="D30" s="12">
        <v>0</v>
      </c>
      <c r="E30" s="12">
        <v>0</v>
      </c>
      <c r="F30" s="12">
        <v>0</v>
      </c>
      <c r="G30" s="45">
        <v>0</v>
      </c>
      <c r="H30" s="28">
        <v>40710</v>
      </c>
      <c r="I30" s="42" t="s">
        <v>2</v>
      </c>
      <c r="J30" s="12">
        <f>0</f>
        <v>0</v>
      </c>
      <c r="K30" s="12">
        <f>0</f>
        <v>0</v>
      </c>
      <c r="L30" s="45">
        <f>0</f>
        <v>0</v>
      </c>
      <c r="M30" s="25">
        <v>40756</v>
      </c>
      <c r="N30" s="13" t="s">
        <v>38</v>
      </c>
      <c r="O30" s="13">
        <v>907.2</v>
      </c>
      <c r="P30" s="13">
        <f>0.21*6</f>
        <v>1.26</v>
      </c>
      <c r="Q30" s="13">
        <v>907.2</v>
      </c>
      <c r="R30" s="41">
        <v>40992</v>
      </c>
      <c r="S30" s="42" t="s">
        <v>5</v>
      </c>
      <c r="T30" s="12">
        <f>0</f>
        <v>0</v>
      </c>
      <c r="U30" s="12">
        <f>0</f>
        <v>0</v>
      </c>
      <c r="V30" s="29">
        <f>0</f>
        <v>0</v>
      </c>
      <c r="W30" s="45">
        <f>0</f>
        <v>0</v>
      </c>
      <c r="X30" s="25">
        <v>41050</v>
      </c>
      <c r="Y30" s="13" t="s">
        <v>39</v>
      </c>
      <c r="Z30" s="13">
        <f>0</f>
        <v>0</v>
      </c>
      <c r="AA30" s="13">
        <f>0</f>
        <v>0</v>
      </c>
      <c r="AB30" s="13">
        <f>0</f>
        <v>0</v>
      </c>
      <c r="AC30" s="13">
        <f>0</f>
        <v>0</v>
      </c>
      <c r="AD30" s="13">
        <f>0</f>
        <v>0</v>
      </c>
      <c r="AE30" s="41">
        <v>40822</v>
      </c>
      <c r="AF30" s="42" t="s">
        <v>2</v>
      </c>
      <c r="AG30" s="12">
        <f>0</f>
        <v>0</v>
      </c>
      <c r="AH30" s="12">
        <v>560</v>
      </c>
      <c r="AI30" s="45">
        <f>0</f>
        <v>0</v>
      </c>
      <c r="AJ30" s="25">
        <v>40858</v>
      </c>
      <c r="AK30" s="13" t="s">
        <v>25</v>
      </c>
      <c r="AL30" s="13">
        <f>0</f>
        <v>0</v>
      </c>
      <c r="AM30" s="13">
        <f>0</f>
        <v>0</v>
      </c>
      <c r="AN30" s="13">
        <f>0</f>
        <v>0</v>
      </c>
      <c r="AO30" s="13">
        <f>0</f>
        <v>0</v>
      </c>
      <c r="AP30" s="41">
        <v>40959</v>
      </c>
      <c r="AQ30" s="12" t="s">
        <v>28</v>
      </c>
      <c r="AR30" s="12">
        <f>0</f>
        <v>0</v>
      </c>
      <c r="AS30" s="12">
        <f>0</f>
        <v>0</v>
      </c>
      <c r="AT30" s="45">
        <f>0</f>
        <v>0</v>
      </c>
      <c r="AU30" s="25">
        <v>41015</v>
      </c>
      <c r="AV30" s="13" t="s">
        <v>2</v>
      </c>
      <c r="AW30" s="13">
        <f>0</f>
        <v>0</v>
      </c>
      <c r="AX30" s="13">
        <v>1200</v>
      </c>
      <c r="AY30" s="13">
        <f>0</f>
        <v>0</v>
      </c>
      <c r="AZ30" s="41">
        <v>41127</v>
      </c>
      <c r="BA30" s="12" t="s">
        <v>28</v>
      </c>
      <c r="BB30" s="12">
        <v>1260</v>
      </c>
      <c r="BC30" s="12">
        <f>0</f>
        <v>0</v>
      </c>
      <c r="BD30" s="45">
        <f>0</f>
        <v>0</v>
      </c>
      <c r="BE30" s="25">
        <v>41105</v>
      </c>
      <c r="BF30" s="13" t="s">
        <v>40</v>
      </c>
      <c r="BG30" s="13">
        <f>0</f>
        <v>0</v>
      </c>
      <c r="BH30" s="13">
        <f>0</f>
        <v>0</v>
      </c>
      <c r="BI30" s="13">
        <f>0</f>
        <v>0</v>
      </c>
      <c r="BJ30" s="13">
        <f>0</f>
        <v>0</v>
      </c>
      <c r="BK30" s="41">
        <v>41151</v>
      </c>
      <c r="BL30" s="12" t="s">
        <v>40</v>
      </c>
      <c r="BM30" s="12">
        <f>0</f>
        <v>0</v>
      </c>
      <c r="BN30" s="12">
        <f>0</f>
        <v>0</v>
      </c>
      <c r="BO30" s="12">
        <f>0</f>
        <v>0</v>
      </c>
      <c r="BP30" s="45">
        <f>0</f>
        <v>0</v>
      </c>
      <c r="BQ30" s="25">
        <v>41132</v>
      </c>
      <c r="BR30" s="13" t="s">
        <v>5</v>
      </c>
      <c r="BS30" s="13">
        <f>0</f>
        <v>0</v>
      </c>
      <c r="BT30" s="13">
        <f>0</f>
        <v>0</v>
      </c>
      <c r="BU30" s="26">
        <f>0</f>
        <v>0</v>
      </c>
      <c r="BV30" s="13">
        <f>0</f>
        <v>0</v>
      </c>
      <c r="BW30" s="41">
        <v>40927</v>
      </c>
      <c r="BX30" s="12" t="s">
        <v>41</v>
      </c>
      <c r="BY30" s="12">
        <v>350</v>
      </c>
      <c r="BZ30" s="12">
        <v>4</v>
      </c>
      <c r="CA30" s="45">
        <f>0</f>
        <v>0</v>
      </c>
      <c r="CB30" s="25">
        <v>41459</v>
      </c>
      <c r="CC30" s="13" t="s">
        <v>28</v>
      </c>
      <c r="CD30" s="26">
        <f>0</f>
        <v>0</v>
      </c>
      <c r="CE30" s="13">
        <f>0</f>
        <v>0</v>
      </c>
      <c r="CF30" s="50">
        <v>41872</v>
      </c>
      <c r="CG30" s="12" t="s">
        <v>43</v>
      </c>
      <c r="CH30" s="30">
        <f>0</f>
        <v>0</v>
      </c>
      <c r="CI30" s="30">
        <f>0</f>
        <v>0</v>
      </c>
      <c r="CJ30" s="30">
        <f>0</f>
        <v>0</v>
      </c>
      <c r="CK30" s="47">
        <f>0</f>
        <v>0</v>
      </c>
      <c r="CL30" s="27">
        <v>43176</v>
      </c>
      <c r="CM30" s="12" t="s">
        <v>1</v>
      </c>
      <c r="CN30" s="13">
        <v>0</v>
      </c>
      <c r="CO30" s="13">
        <v>0</v>
      </c>
      <c r="CP30" s="13">
        <v>0</v>
      </c>
      <c r="CQ30" s="50">
        <v>43211</v>
      </c>
      <c r="CR30" s="12" t="s">
        <v>2</v>
      </c>
      <c r="CS30" s="12">
        <v>0</v>
      </c>
      <c r="CT30" s="12">
        <v>0</v>
      </c>
      <c r="CU30" s="12">
        <v>0</v>
      </c>
      <c r="CV30" s="27">
        <v>43268</v>
      </c>
      <c r="CW30" s="12" t="s">
        <v>3</v>
      </c>
      <c r="CX30" s="13">
        <v>0</v>
      </c>
      <c r="CY30" s="13">
        <v>0</v>
      </c>
      <c r="CZ30" s="13">
        <v>0</v>
      </c>
      <c r="DA30" s="50">
        <v>43176</v>
      </c>
      <c r="DB30" s="12" t="s">
        <v>21</v>
      </c>
      <c r="DC30" s="12">
        <v>0</v>
      </c>
      <c r="DD30" s="45">
        <v>0</v>
      </c>
      <c r="DE30" s="50">
        <v>43211</v>
      </c>
      <c r="DF30" s="12" t="s">
        <v>22</v>
      </c>
      <c r="DG30" s="12">
        <v>0</v>
      </c>
      <c r="DH30" s="45">
        <v>0</v>
      </c>
    </row>
    <row r="31" spans="1:112" x14ac:dyDescent="0.25">
      <c r="A31" s="13">
        <v>-2</v>
      </c>
      <c r="B31" s="41">
        <v>40335</v>
      </c>
      <c r="C31" s="42" t="s">
        <v>37</v>
      </c>
      <c r="D31" s="12">
        <v>0</v>
      </c>
      <c r="E31" s="12">
        <v>0</v>
      </c>
      <c r="F31" s="12">
        <v>0</v>
      </c>
      <c r="G31" s="45">
        <v>0</v>
      </c>
      <c r="H31" s="28">
        <v>40711</v>
      </c>
      <c r="I31" s="42" t="s">
        <v>2</v>
      </c>
      <c r="J31" s="12">
        <v>907.2</v>
      </c>
      <c r="K31" s="12">
        <f>0</f>
        <v>0</v>
      </c>
      <c r="L31" s="45">
        <v>907.2</v>
      </c>
      <c r="M31" s="25">
        <v>40757</v>
      </c>
      <c r="N31" s="13" t="s">
        <v>38</v>
      </c>
      <c r="O31" s="13">
        <f>0</f>
        <v>0</v>
      </c>
      <c r="P31" s="13">
        <f>0</f>
        <v>0</v>
      </c>
      <c r="Q31" s="13">
        <f>0</f>
        <v>0</v>
      </c>
      <c r="R31" s="41">
        <v>40993</v>
      </c>
      <c r="S31" s="42" t="s">
        <v>5</v>
      </c>
      <c r="T31" s="12">
        <f>0</f>
        <v>0</v>
      </c>
      <c r="U31" s="12">
        <f>0</f>
        <v>0</v>
      </c>
      <c r="V31" s="29">
        <f>0</f>
        <v>0</v>
      </c>
      <c r="W31" s="45">
        <f>0</f>
        <v>0</v>
      </c>
      <c r="X31" s="25">
        <v>41051</v>
      </c>
      <c r="Y31" s="13" t="s">
        <v>39</v>
      </c>
      <c r="Z31" s="13">
        <v>460</v>
      </c>
      <c r="AA31" s="13">
        <v>4.2</v>
      </c>
      <c r="AB31" s="13">
        <v>460</v>
      </c>
      <c r="AC31" s="13">
        <v>460</v>
      </c>
      <c r="AD31" s="13">
        <f>0</f>
        <v>0</v>
      </c>
      <c r="AE31" s="41">
        <v>40823</v>
      </c>
      <c r="AF31" s="42" t="s">
        <v>2</v>
      </c>
      <c r="AG31" s="12">
        <f>0</f>
        <v>0</v>
      </c>
      <c r="AH31" s="12">
        <f>0</f>
        <v>0</v>
      </c>
      <c r="AI31" s="45">
        <f>0</f>
        <v>0</v>
      </c>
      <c r="AJ31" s="25">
        <v>40859</v>
      </c>
      <c r="AK31" s="13" t="s">
        <v>25</v>
      </c>
      <c r="AL31" s="13">
        <f>0</f>
        <v>0</v>
      </c>
      <c r="AM31" s="13">
        <f>0</f>
        <v>0</v>
      </c>
      <c r="AN31" s="13">
        <v>450</v>
      </c>
      <c r="AO31" s="13">
        <f>0</f>
        <v>0</v>
      </c>
      <c r="AP31" s="41">
        <v>40960</v>
      </c>
      <c r="AQ31" s="12" t="s">
        <v>28</v>
      </c>
      <c r="AR31" s="12">
        <v>750</v>
      </c>
      <c r="AS31" s="12">
        <f>0</f>
        <v>0</v>
      </c>
      <c r="AT31" s="45">
        <f>0</f>
        <v>0</v>
      </c>
      <c r="AU31" s="25">
        <v>41016</v>
      </c>
      <c r="AV31" s="13" t="s">
        <v>2</v>
      </c>
      <c r="AW31" s="13">
        <f>0</f>
        <v>0</v>
      </c>
      <c r="AX31" s="13">
        <f>0</f>
        <v>0</v>
      </c>
      <c r="AY31" s="13">
        <f>0</f>
        <v>0</v>
      </c>
      <c r="AZ31" s="41">
        <v>41128</v>
      </c>
      <c r="BA31" s="12" t="s">
        <v>28</v>
      </c>
      <c r="BB31" s="12">
        <f>0</f>
        <v>0</v>
      </c>
      <c r="BC31" s="12">
        <f>0</f>
        <v>0</v>
      </c>
      <c r="BD31" s="45">
        <f>0</f>
        <v>0</v>
      </c>
      <c r="BE31" s="25">
        <v>41106</v>
      </c>
      <c r="BF31" s="13" t="s">
        <v>40</v>
      </c>
      <c r="BG31" s="26">
        <v>453.6</v>
      </c>
      <c r="BH31" s="26">
        <v>453.6</v>
      </c>
      <c r="BI31" s="26">
        <v>226.8</v>
      </c>
      <c r="BJ31" s="26">
        <v>453.6</v>
      </c>
      <c r="BK31" s="41">
        <v>41152</v>
      </c>
      <c r="BL31" s="12" t="s">
        <v>40</v>
      </c>
      <c r="BM31" s="29">
        <v>453.6</v>
      </c>
      <c r="BN31" s="29">
        <v>453.6</v>
      </c>
      <c r="BO31" s="29">
        <v>226.8</v>
      </c>
      <c r="BP31" s="49">
        <v>453.6</v>
      </c>
      <c r="BQ31" s="25">
        <v>41133</v>
      </c>
      <c r="BR31" s="13" t="s">
        <v>5</v>
      </c>
      <c r="BS31" s="13">
        <f>0</f>
        <v>0</v>
      </c>
      <c r="BT31" s="13">
        <f>0</f>
        <v>0</v>
      </c>
      <c r="BU31" s="26">
        <f>0</f>
        <v>0</v>
      </c>
      <c r="BV31" s="13">
        <f>0</f>
        <v>0</v>
      </c>
      <c r="BW31" s="41">
        <v>40928</v>
      </c>
      <c r="BX31" s="12" t="s">
        <v>41</v>
      </c>
      <c r="BY31" s="12">
        <f>0</f>
        <v>0</v>
      </c>
      <c r="BZ31" s="12">
        <f>0</f>
        <v>0</v>
      </c>
      <c r="CA31" s="45">
        <f>0</f>
        <v>0</v>
      </c>
      <c r="CB31" s="25">
        <v>41460</v>
      </c>
      <c r="CC31" s="13" t="s">
        <v>28</v>
      </c>
      <c r="CD31" s="13">
        <f>0</f>
        <v>0</v>
      </c>
      <c r="CE31" s="13">
        <f>0</f>
        <v>0</v>
      </c>
      <c r="CF31" s="50">
        <v>41873</v>
      </c>
      <c r="CG31" s="12" t="s">
        <v>43</v>
      </c>
      <c r="CH31" s="30">
        <v>300</v>
      </c>
      <c r="CI31" s="30">
        <v>300</v>
      </c>
      <c r="CJ31" s="30">
        <v>300</v>
      </c>
      <c r="CK31" s="52">
        <v>3.12</v>
      </c>
      <c r="CL31" s="27">
        <v>43177</v>
      </c>
      <c r="CM31" s="12" t="s">
        <v>1</v>
      </c>
      <c r="CN31" s="13">
        <v>0</v>
      </c>
      <c r="CO31" s="13">
        <v>0</v>
      </c>
      <c r="CP31" s="13">
        <v>0</v>
      </c>
      <c r="CQ31" s="50">
        <v>43212</v>
      </c>
      <c r="CR31" s="12" t="s">
        <v>2</v>
      </c>
      <c r="CS31" s="12">
        <v>0</v>
      </c>
      <c r="CT31" s="12">
        <v>0</v>
      </c>
      <c r="CU31" s="12">
        <v>0</v>
      </c>
      <c r="CV31" s="27">
        <v>43269</v>
      </c>
      <c r="CW31" s="12" t="s">
        <v>3</v>
      </c>
      <c r="CX31" s="13">
        <v>0</v>
      </c>
      <c r="CY31" s="13">
        <v>2000</v>
      </c>
      <c r="CZ31" s="13">
        <v>0</v>
      </c>
      <c r="DA31" s="50">
        <v>43177</v>
      </c>
      <c r="DB31" s="12" t="s">
        <v>21</v>
      </c>
      <c r="DC31" s="12">
        <v>0</v>
      </c>
      <c r="DD31" s="45">
        <v>0</v>
      </c>
      <c r="DE31" s="50">
        <v>43212</v>
      </c>
      <c r="DF31" s="12" t="s">
        <v>22</v>
      </c>
      <c r="DG31" s="12">
        <v>0</v>
      </c>
      <c r="DH31" s="45">
        <v>0</v>
      </c>
    </row>
    <row r="32" spans="1:112" x14ac:dyDescent="0.25">
      <c r="A32" s="13">
        <v>-1</v>
      </c>
      <c r="B32" s="41">
        <v>40336</v>
      </c>
      <c r="C32" s="42" t="s">
        <v>37</v>
      </c>
      <c r="D32" s="12">
        <v>521.6</v>
      </c>
      <c r="E32" s="12">
        <v>0</v>
      </c>
      <c r="F32" s="12">
        <v>521.6</v>
      </c>
      <c r="G32" s="45">
        <v>0</v>
      </c>
      <c r="H32" s="28">
        <v>40712</v>
      </c>
      <c r="I32" s="42" t="s">
        <v>2</v>
      </c>
      <c r="J32" s="12">
        <f>0</f>
        <v>0</v>
      </c>
      <c r="K32" s="12">
        <f>0</f>
        <v>0</v>
      </c>
      <c r="L32" s="45">
        <f>0</f>
        <v>0</v>
      </c>
      <c r="M32" s="25">
        <v>40758</v>
      </c>
      <c r="N32" s="13" t="s">
        <v>38</v>
      </c>
      <c r="O32" s="13">
        <v>453.6</v>
      </c>
      <c r="P32" s="13">
        <f>0.21*6</f>
        <v>1.26</v>
      </c>
      <c r="Q32" s="13">
        <v>453.6</v>
      </c>
      <c r="R32" s="41">
        <v>40994</v>
      </c>
      <c r="S32" s="42" t="s">
        <v>5</v>
      </c>
      <c r="T32" s="12">
        <v>200</v>
      </c>
      <c r="U32" s="12">
        <f>0</f>
        <v>0</v>
      </c>
      <c r="V32" s="30">
        <v>400</v>
      </c>
      <c r="W32" s="47">
        <v>400</v>
      </c>
      <c r="X32" s="25">
        <v>41052</v>
      </c>
      <c r="Y32" s="13" t="s">
        <v>39</v>
      </c>
      <c r="Z32" s="13">
        <f>0</f>
        <v>0</v>
      </c>
      <c r="AA32" s="13">
        <f>0</f>
        <v>0</v>
      </c>
      <c r="AB32" s="13">
        <f>0</f>
        <v>0</v>
      </c>
      <c r="AC32" s="13">
        <f>0</f>
        <v>0</v>
      </c>
      <c r="AD32" s="13">
        <f>0</f>
        <v>0</v>
      </c>
      <c r="AE32" s="41">
        <v>40824</v>
      </c>
      <c r="AF32" s="42" t="s">
        <v>2</v>
      </c>
      <c r="AG32" s="12">
        <v>500</v>
      </c>
      <c r="AH32" s="12">
        <f>0</f>
        <v>0</v>
      </c>
      <c r="AI32" s="45">
        <f>0</f>
        <v>0</v>
      </c>
      <c r="AJ32" s="25">
        <v>40860</v>
      </c>
      <c r="AK32" s="13" t="s">
        <v>25</v>
      </c>
      <c r="AL32" s="13">
        <f>0</f>
        <v>0</v>
      </c>
      <c r="AM32" s="13">
        <f>0</f>
        <v>0</v>
      </c>
      <c r="AN32" s="13">
        <f>0</f>
        <v>0</v>
      </c>
      <c r="AO32" s="13">
        <f>0</f>
        <v>0</v>
      </c>
      <c r="AP32" s="41">
        <v>40961</v>
      </c>
      <c r="AQ32" s="12" t="s">
        <v>28</v>
      </c>
      <c r="AR32" s="12">
        <v>600</v>
      </c>
      <c r="AS32" s="12">
        <f>0</f>
        <v>0</v>
      </c>
      <c r="AT32" s="45">
        <f>0</f>
        <v>0</v>
      </c>
      <c r="AU32" s="25">
        <v>41017</v>
      </c>
      <c r="AV32" s="13" t="s">
        <v>2</v>
      </c>
      <c r="AW32" s="13">
        <v>450</v>
      </c>
      <c r="AX32" s="13">
        <v>450</v>
      </c>
      <c r="AY32" s="13">
        <f>0</f>
        <v>0</v>
      </c>
      <c r="AZ32" s="41">
        <v>41129</v>
      </c>
      <c r="BA32" s="12" t="s">
        <v>28</v>
      </c>
      <c r="BB32" s="12">
        <v>1360</v>
      </c>
      <c r="BC32" s="12">
        <f>0</f>
        <v>0</v>
      </c>
      <c r="BD32" s="45">
        <f>0</f>
        <v>0</v>
      </c>
      <c r="BE32" s="25">
        <v>41107</v>
      </c>
      <c r="BF32" s="13" t="s">
        <v>40</v>
      </c>
      <c r="BG32" s="13">
        <f>0</f>
        <v>0</v>
      </c>
      <c r="BH32" s="13">
        <f>0</f>
        <v>0</v>
      </c>
      <c r="BI32" s="13">
        <f>0</f>
        <v>0</v>
      </c>
      <c r="BJ32" s="13">
        <f>0</f>
        <v>0</v>
      </c>
      <c r="BK32" s="41">
        <v>41153</v>
      </c>
      <c r="BL32" s="12" t="s">
        <v>40</v>
      </c>
      <c r="BM32" s="12">
        <f>0</f>
        <v>0</v>
      </c>
      <c r="BN32" s="12">
        <f>0</f>
        <v>0</v>
      </c>
      <c r="BO32" s="12">
        <f>0</f>
        <v>0</v>
      </c>
      <c r="BP32" s="45">
        <f>0</f>
        <v>0</v>
      </c>
      <c r="BQ32" s="25">
        <v>41134</v>
      </c>
      <c r="BR32" s="13" t="s">
        <v>5</v>
      </c>
      <c r="BS32" s="13">
        <f>0</f>
        <v>0</v>
      </c>
      <c r="BT32" s="13">
        <f>0</f>
        <v>0</v>
      </c>
      <c r="BU32" s="26">
        <v>500</v>
      </c>
      <c r="BV32" s="13">
        <v>500</v>
      </c>
      <c r="BW32" s="41">
        <v>40929</v>
      </c>
      <c r="BX32" s="12" t="s">
        <v>41</v>
      </c>
      <c r="BY32" s="12">
        <v>200</v>
      </c>
      <c r="BZ32" s="12">
        <f>0</f>
        <v>0</v>
      </c>
      <c r="CA32" s="45">
        <f>0</f>
        <v>0</v>
      </c>
      <c r="CB32" s="25">
        <v>41461</v>
      </c>
      <c r="CC32" s="13" t="s">
        <v>28</v>
      </c>
      <c r="CD32" s="13">
        <f>0</f>
        <v>0</v>
      </c>
      <c r="CE32" s="13">
        <f>0</f>
        <v>0</v>
      </c>
      <c r="CF32" s="50">
        <v>41874</v>
      </c>
      <c r="CG32" s="12" t="s">
        <v>43</v>
      </c>
      <c r="CH32" s="30">
        <f>0</f>
        <v>0</v>
      </c>
      <c r="CI32" s="30">
        <f>0</f>
        <v>0</v>
      </c>
      <c r="CJ32" s="30">
        <f>0</f>
        <v>0</v>
      </c>
      <c r="CK32" s="47">
        <f>0</f>
        <v>0</v>
      </c>
      <c r="CL32" s="27">
        <v>43178</v>
      </c>
      <c r="CM32" s="12" t="s">
        <v>1</v>
      </c>
      <c r="CN32" s="13">
        <v>1000</v>
      </c>
      <c r="CO32" s="13">
        <v>150</v>
      </c>
      <c r="CP32" s="13">
        <v>0</v>
      </c>
      <c r="CQ32" s="50">
        <v>43213</v>
      </c>
      <c r="CR32" s="12" t="s">
        <v>2</v>
      </c>
      <c r="CS32" s="12">
        <v>0</v>
      </c>
      <c r="CT32" s="12">
        <v>2000</v>
      </c>
      <c r="CU32" s="12">
        <v>0</v>
      </c>
      <c r="CV32" s="27">
        <v>43270</v>
      </c>
      <c r="CW32" s="12" t="s">
        <v>3</v>
      </c>
      <c r="CX32" s="13">
        <v>0</v>
      </c>
      <c r="CY32" s="13">
        <v>1500</v>
      </c>
      <c r="CZ32" s="13">
        <v>0</v>
      </c>
      <c r="DA32" s="50">
        <v>43178</v>
      </c>
      <c r="DB32" s="12" t="s">
        <v>21</v>
      </c>
      <c r="DC32" s="12">
        <v>500</v>
      </c>
      <c r="DD32" s="45">
        <v>1000</v>
      </c>
      <c r="DE32" s="50">
        <v>43213</v>
      </c>
      <c r="DF32" s="12" t="s">
        <v>22</v>
      </c>
      <c r="DG32" s="12">
        <v>0</v>
      </c>
      <c r="DH32" s="45">
        <v>1500</v>
      </c>
    </row>
    <row r="33" spans="1:112" x14ac:dyDescent="0.25">
      <c r="A33" s="13">
        <v>0</v>
      </c>
      <c r="B33" s="41">
        <v>40337</v>
      </c>
      <c r="C33" s="42" t="s">
        <v>37</v>
      </c>
      <c r="D33" s="12">
        <v>0</v>
      </c>
      <c r="E33" s="12">
        <v>0</v>
      </c>
      <c r="F33" s="12">
        <v>0</v>
      </c>
      <c r="G33" s="45">
        <v>0</v>
      </c>
      <c r="H33" s="28">
        <v>40713</v>
      </c>
      <c r="I33" s="42" t="s">
        <v>2</v>
      </c>
      <c r="J33" s="12">
        <f>0</f>
        <v>0</v>
      </c>
      <c r="K33" s="12">
        <f>0</f>
        <v>0</v>
      </c>
      <c r="L33" s="45">
        <f>0</f>
        <v>0</v>
      </c>
      <c r="M33" s="25">
        <v>40759</v>
      </c>
      <c r="N33" s="13" t="s">
        <v>38</v>
      </c>
      <c r="O33" s="13">
        <f>0</f>
        <v>0</v>
      </c>
      <c r="P33" s="13">
        <f>0</f>
        <v>0</v>
      </c>
      <c r="Q33" s="13">
        <f>0</f>
        <v>0</v>
      </c>
      <c r="R33" s="41">
        <v>40995</v>
      </c>
      <c r="S33" s="42" t="s">
        <v>5</v>
      </c>
      <c r="T33" s="12">
        <v>100</v>
      </c>
      <c r="U33" s="12">
        <f>0</f>
        <v>0</v>
      </c>
      <c r="V33" s="30">
        <v>400</v>
      </c>
      <c r="W33" s="45">
        <v>400</v>
      </c>
      <c r="X33" s="25">
        <v>41053</v>
      </c>
      <c r="Y33" s="13" t="s">
        <v>39</v>
      </c>
      <c r="Z33" s="13">
        <f>0</f>
        <v>0</v>
      </c>
      <c r="AA33" s="13">
        <f>0</f>
        <v>0</v>
      </c>
      <c r="AB33" s="13">
        <f>0</f>
        <v>0</v>
      </c>
      <c r="AC33" s="13">
        <f>0</f>
        <v>0</v>
      </c>
      <c r="AD33" s="13">
        <f>0</f>
        <v>0</v>
      </c>
      <c r="AE33" s="41">
        <v>40825</v>
      </c>
      <c r="AF33" s="42" t="s">
        <v>2</v>
      </c>
      <c r="AG33" s="12">
        <f>0</f>
        <v>0</v>
      </c>
      <c r="AH33" s="12">
        <f>0</f>
        <v>0</v>
      </c>
      <c r="AI33" s="45">
        <f>0</f>
        <v>0</v>
      </c>
      <c r="AJ33" s="25">
        <v>40861</v>
      </c>
      <c r="AK33" s="13" t="s">
        <v>25</v>
      </c>
      <c r="AL33" s="13">
        <v>200</v>
      </c>
      <c r="AM33" s="13">
        <f>0</f>
        <v>0</v>
      </c>
      <c r="AN33" s="13">
        <v>200</v>
      </c>
      <c r="AO33" s="13">
        <v>200</v>
      </c>
      <c r="AP33" s="41">
        <v>40962</v>
      </c>
      <c r="AQ33" s="12" t="s">
        <v>28</v>
      </c>
      <c r="AR33" s="12">
        <f>0</f>
        <v>0</v>
      </c>
      <c r="AS33" s="12">
        <f>0</f>
        <v>0</v>
      </c>
      <c r="AT33" s="45">
        <f>0</f>
        <v>0</v>
      </c>
      <c r="AU33" s="25">
        <v>41018</v>
      </c>
      <c r="AV33" s="13" t="s">
        <v>2</v>
      </c>
      <c r="AW33" s="13">
        <f>0</f>
        <v>0</v>
      </c>
      <c r="AX33" s="13">
        <f>0</f>
        <v>0</v>
      </c>
      <c r="AY33" s="13">
        <f>0</f>
        <v>0</v>
      </c>
      <c r="AZ33" s="41">
        <v>41130</v>
      </c>
      <c r="BA33" s="12" t="s">
        <v>28</v>
      </c>
      <c r="BB33" s="12">
        <f>0</f>
        <v>0</v>
      </c>
      <c r="BC33" s="12">
        <f>0</f>
        <v>0</v>
      </c>
      <c r="BD33" s="45">
        <f>0</f>
        <v>0</v>
      </c>
      <c r="BE33" s="25">
        <v>41108</v>
      </c>
      <c r="BF33" s="13" t="s">
        <v>40</v>
      </c>
      <c r="BG33" s="26">
        <v>453.6</v>
      </c>
      <c r="BH33" s="26">
        <v>453.6</v>
      </c>
      <c r="BI33" s="13">
        <f>0</f>
        <v>0</v>
      </c>
      <c r="BJ33" s="13">
        <f>0</f>
        <v>0</v>
      </c>
      <c r="BK33" s="41">
        <v>41154</v>
      </c>
      <c r="BL33" s="12" t="s">
        <v>40</v>
      </c>
      <c r="BM33" s="12">
        <f>0</f>
        <v>0</v>
      </c>
      <c r="BN33" s="12">
        <f>0</f>
        <v>0</v>
      </c>
      <c r="BO33" s="12">
        <f>0</f>
        <v>0</v>
      </c>
      <c r="BP33" s="45">
        <f>0</f>
        <v>0</v>
      </c>
      <c r="BQ33" s="25">
        <v>41135</v>
      </c>
      <c r="BR33" s="13" t="s">
        <v>5</v>
      </c>
      <c r="BS33" s="13">
        <f>0</f>
        <v>0</v>
      </c>
      <c r="BT33" s="13">
        <f>0</f>
        <v>0</v>
      </c>
      <c r="BU33" s="26">
        <f>0</f>
        <v>0</v>
      </c>
      <c r="BV33" s="13">
        <f>0</f>
        <v>0</v>
      </c>
      <c r="BW33" s="41">
        <v>40930</v>
      </c>
      <c r="BX33" s="12" t="s">
        <v>41</v>
      </c>
      <c r="BY33" s="12">
        <f>0</f>
        <v>0</v>
      </c>
      <c r="BZ33" s="12">
        <f>0</f>
        <v>0</v>
      </c>
      <c r="CA33" s="45">
        <f>0</f>
        <v>0</v>
      </c>
      <c r="CB33" s="25">
        <v>41462</v>
      </c>
      <c r="CC33" s="13" t="s">
        <v>28</v>
      </c>
      <c r="CD33" s="13">
        <f>0</f>
        <v>0</v>
      </c>
      <c r="CE33" s="13">
        <f>0</f>
        <v>0</v>
      </c>
      <c r="CF33" s="50">
        <v>41875</v>
      </c>
      <c r="CG33" s="12" t="s">
        <v>43</v>
      </c>
      <c r="CH33" s="30">
        <f>0</f>
        <v>0</v>
      </c>
      <c r="CI33" s="30">
        <f>0</f>
        <v>0</v>
      </c>
      <c r="CJ33" s="30">
        <f>0</f>
        <v>0</v>
      </c>
      <c r="CK33" s="47">
        <f>0</f>
        <v>0</v>
      </c>
      <c r="CL33" s="27">
        <v>43179</v>
      </c>
      <c r="CM33" s="12" t="s">
        <v>1</v>
      </c>
      <c r="CN33" s="13">
        <v>800</v>
      </c>
      <c r="CO33" s="13">
        <v>100</v>
      </c>
      <c r="CP33" s="13">
        <v>0</v>
      </c>
      <c r="CQ33" s="50">
        <v>43214</v>
      </c>
      <c r="CR33" s="12" t="s">
        <v>2</v>
      </c>
      <c r="CS33" s="12">
        <v>0</v>
      </c>
      <c r="CT33" s="12">
        <v>0</v>
      </c>
      <c r="CU33" s="12">
        <v>0</v>
      </c>
      <c r="CV33" s="27">
        <v>43271</v>
      </c>
      <c r="CW33" s="12" t="s">
        <v>3</v>
      </c>
      <c r="CX33" s="13">
        <v>0</v>
      </c>
      <c r="CY33" s="13">
        <v>0</v>
      </c>
      <c r="CZ33" s="13">
        <v>0</v>
      </c>
      <c r="DA33" s="50">
        <v>43179</v>
      </c>
      <c r="DB33" s="12" t="s">
        <v>21</v>
      </c>
      <c r="DC33" s="12">
        <v>0</v>
      </c>
      <c r="DD33" s="45">
        <v>1000</v>
      </c>
      <c r="DE33" s="50">
        <v>43214</v>
      </c>
      <c r="DF33" s="12" t="s">
        <v>22</v>
      </c>
      <c r="DG33" s="12">
        <v>0</v>
      </c>
      <c r="DH33" s="45">
        <v>0</v>
      </c>
    </row>
    <row r="34" spans="1:112" x14ac:dyDescent="0.25">
      <c r="A34" s="13">
        <v>1</v>
      </c>
      <c r="B34" s="41">
        <v>40338</v>
      </c>
      <c r="C34" s="12" t="s">
        <v>38</v>
      </c>
      <c r="D34" s="12">
        <v>453.6</v>
      </c>
      <c r="E34" s="12">
        <f>0.3*6</f>
        <v>1.7999999999999998</v>
      </c>
      <c r="F34" s="12">
        <v>453.6</v>
      </c>
      <c r="G34" s="45">
        <v>0</v>
      </c>
      <c r="H34" s="28">
        <v>40714</v>
      </c>
      <c r="I34" s="12" t="s">
        <v>38</v>
      </c>
      <c r="J34" s="12">
        <v>907.2</v>
      </c>
      <c r="K34" s="12">
        <f>0.21*6</f>
        <v>1.26</v>
      </c>
      <c r="L34" s="45">
        <v>907.2</v>
      </c>
      <c r="M34" s="25">
        <v>40760</v>
      </c>
      <c r="N34" s="13" t="s">
        <v>38</v>
      </c>
      <c r="O34" s="13">
        <v>907.2</v>
      </c>
      <c r="P34" s="13">
        <f>18*0.21</f>
        <v>3.78</v>
      </c>
      <c r="Q34" s="13">
        <v>907.2</v>
      </c>
      <c r="R34" s="41">
        <v>40996</v>
      </c>
      <c r="S34" s="12" t="s">
        <v>39</v>
      </c>
      <c r="T34" s="12">
        <v>350</v>
      </c>
      <c r="U34" s="12">
        <f>15*0.28</f>
        <v>4.2</v>
      </c>
      <c r="V34" s="30">
        <v>350</v>
      </c>
      <c r="W34" s="45">
        <v>350</v>
      </c>
      <c r="X34" s="25">
        <v>41054</v>
      </c>
      <c r="Y34" s="13" t="s">
        <v>28</v>
      </c>
      <c r="Z34" s="13">
        <v>1000</v>
      </c>
      <c r="AA34" s="13">
        <f>0</f>
        <v>0</v>
      </c>
      <c r="AB34" s="13">
        <f>0</f>
        <v>0</v>
      </c>
      <c r="AC34" s="13">
        <f>0</f>
        <v>0</v>
      </c>
      <c r="AD34" s="13">
        <f>0</f>
        <v>0</v>
      </c>
      <c r="AE34" s="41">
        <v>40826</v>
      </c>
      <c r="AF34" s="12" t="s">
        <v>25</v>
      </c>
      <c r="AG34" s="12">
        <f>550/2</f>
        <v>275</v>
      </c>
      <c r="AH34" s="12">
        <f>0</f>
        <v>0</v>
      </c>
      <c r="AI34" s="45">
        <f>550/2</f>
        <v>275</v>
      </c>
      <c r="AJ34" s="25">
        <v>40862</v>
      </c>
      <c r="AK34" s="13" t="s">
        <v>28</v>
      </c>
      <c r="AL34" s="13">
        <v>388</v>
      </c>
      <c r="AM34" s="13">
        <f>0</f>
        <v>0</v>
      </c>
      <c r="AN34" s="13">
        <f>0</f>
        <v>0</v>
      </c>
      <c r="AO34" s="13">
        <f>0</f>
        <v>0</v>
      </c>
      <c r="AP34" s="41">
        <v>40963</v>
      </c>
      <c r="AQ34" s="12" t="s">
        <v>2</v>
      </c>
      <c r="AR34" s="12">
        <v>400</v>
      </c>
      <c r="AS34" s="12">
        <v>300</v>
      </c>
      <c r="AT34" s="45">
        <f>0</f>
        <v>0</v>
      </c>
      <c r="AU34" s="25">
        <v>41019</v>
      </c>
      <c r="AV34" s="13" t="s">
        <v>28</v>
      </c>
      <c r="AW34" s="13">
        <v>650</v>
      </c>
      <c r="AX34" s="13">
        <f>0</f>
        <v>0</v>
      </c>
      <c r="AY34" s="13">
        <f>0</f>
        <v>0</v>
      </c>
      <c r="AZ34" s="41">
        <v>41131</v>
      </c>
      <c r="BA34" s="12" t="s">
        <v>5</v>
      </c>
      <c r="BB34" s="12">
        <v>1360</v>
      </c>
      <c r="BC34" s="12">
        <v>300</v>
      </c>
      <c r="BD34" s="45">
        <v>300</v>
      </c>
      <c r="BE34" s="25">
        <v>41109</v>
      </c>
      <c r="BF34" s="13" t="s">
        <v>1</v>
      </c>
      <c r="BG34" s="13">
        <f>0</f>
        <v>0</v>
      </c>
      <c r="BH34" s="13">
        <f>0</f>
        <v>0</v>
      </c>
      <c r="BI34" s="13">
        <f>0</f>
        <v>0</v>
      </c>
      <c r="BJ34" s="13">
        <f>0</f>
        <v>0</v>
      </c>
      <c r="BK34" s="41">
        <v>41155</v>
      </c>
      <c r="BL34" s="12" t="s">
        <v>25</v>
      </c>
      <c r="BM34" s="29">
        <v>793.8</v>
      </c>
      <c r="BN34" s="29">
        <v>793.8</v>
      </c>
      <c r="BO34" s="12">
        <f>0</f>
        <v>0</v>
      </c>
      <c r="BP34" s="45">
        <f>0</f>
        <v>0</v>
      </c>
      <c r="BQ34" s="25">
        <v>41136</v>
      </c>
      <c r="BR34" s="13" t="s">
        <v>28</v>
      </c>
      <c r="BS34" s="26">
        <f>0</f>
        <v>0</v>
      </c>
      <c r="BT34" s="26">
        <v>1000</v>
      </c>
      <c r="BU34" s="26">
        <f>0</f>
        <v>0</v>
      </c>
      <c r="BV34" s="13">
        <f>0</f>
        <v>0</v>
      </c>
      <c r="BW34" s="41">
        <v>40931</v>
      </c>
      <c r="BX34" s="12" t="s">
        <v>2</v>
      </c>
      <c r="BY34" s="12">
        <v>250</v>
      </c>
      <c r="BZ34" s="12">
        <f>0</f>
        <v>0</v>
      </c>
      <c r="CA34" s="45">
        <v>250</v>
      </c>
      <c r="CB34" s="25">
        <v>41463</v>
      </c>
      <c r="CC34" s="13" t="s">
        <v>34</v>
      </c>
      <c r="CD34" s="26">
        <f>0</f>
        <v>0</v>
      </c>
      <c r="CE34" s="26">
        <v>74</v>
      </c>
      <c r="CF34" s="50">
        <v>41876</v>
      </c>
      <c r="CG34" s="12" t="s">
        <v>5</v>
      </c>
      <c r="CH34" s="30">
        <v>300</v>
      </c>
      <c r="CI34" s="30">
        <v>300</v>
      </c>
      <c r="CJ34" s="30">
        <v>300</v>
      </c>
      <c r="CK34" s="47">
        <f>0</f>
        <v>0</v>
      </c>
      <c r="CL34" s="27">
        <v>43180</v>
      </c>
      <c r="CM34" s="12" t="s">
        <v>2</v>
      </c>
      <c r="CN34" s="13">
        <v>1000</v>
      </c>
      <c r="CO34" s="13">
        <v>0</v>
      </c>
      <c r="CP34" s="13">
        <v>1500</v>
      </c>
      <c r="CQ34" s="50">
        <v>43215</v>
      </c>
      <c r="CR34" s="12" t="s">
        <v>3</v>
      </c>
      <c r="CS34" s="12">
        <v>1000</v>
      </c>
      <c r="CT34" s="12">
        <v>0</v>
      </c>
      <c r="CU34" s="12">
        <v>1000</v>
      </c>
      <c r="CV34" s="27">
        <v>43272</v>
      </c>
      <c r="CW34" s="12" t="s">
        <v>4</v>
      </c>
      <c r="CX34" s="13">
        <v>0</v>
      </c>
      <c r="CY34" s="13">
        <v>0</v>
      </c>
      <c r="CZ34" s="13">
        <v>750</v>
      </c>
      <c r="DA34" s="50">
        <v>43180</v>
      </c>
      <c r="DB34" s="12" t="s">
        <v>22</v>
      </c>
      <c r="DC34" s="12">
        <v>0</v>
      </c>
      <c r="DD34" s="45">
        <v>1500</v>
      </c>
      <c r="DE34" s="50">
        <v>43215</v>
      </c>
      <c r="DF34" s="12" t="s">
        <v>23</v>
      </c>
      <c r="DG34" s="12">
        <v>1500</v>
      </c>
      <c r="DH34" s="45">
        <v>0</v>
      </c>
    </row>
    <row r="35" spans="1:112" x14ac:dyDescent="0.25">
      <c r="A35" s="13">
        <v>2</v>
      </c>
      <c r="B35" s="41">
        <v>40339</v>
      </c>
      <c r="C35" s="12" t="s">
        <v>38</v>
      </c>
      <c r="D35" s="12">
        <v>0</v>
      </c>
      <c r="E35" s="12">
        <v>0</v>
      </c>
      <c r="F35" s="12">
        <v>0</v>
      </c>
      <c r="G35" s="45">
        <v>0</v>
      </c>
      <c r="H35" s="28">
        <v>40715</v>
      </c>
      <c r="I35" s="12" t="s">
        <v>38</v>
      </c>
      <c r="J35" s="12">
        <f>0</f>
        <v>0</v>
      </c>
      <c r="K35" s="12">
        <f>0</f>
        <v>0</v>
      </c>
      <c r="L35" s="45">
        <f>0</f>
        <v>0</v>
      </c>
      <c r="M35" s="25">
        <v>40761</v>
      </c>
      <c r="N35" s="13" t="s">
        <v>38</v>
      </c>
      <c r="O35" s="13">
        <f>0</f>
        <v>0</v>
      </c>
      <c r="P35" s="13">
        <f>0</f>
        <v>0</v>
      </c>
      <c r="Q35" s="13">
        <f>0</f>
        <v>0</v>
      </c>
      <c r="R35" s="41">
        <v>40997</v>
      </c>
      <c r="S35" s="12" t="s">
        <v>39</v>
      </c>
      <c r="T35" s="12">
        <f>0</f>
        <v>0</v>
      </c>
      <c r="U35" s="12">
        <f>0</f>
        <v>0</v>
      </c>
      <c r="V35" s="30">
        <f>0</f>
        <v>0</v>
      </c>
      <c r="W35" s="45">
        <f>0</f>
        <v>0</v>
      </c>
      <c r="X35" s="25">
        <v>41055</v>
      </c>
      <c r="Y35" s="13" t="s">
        <v>28</v>
      </c>
      <c r="Z35" s="13">
        <f>0</f>
        <v>0</v>
      </c>
      <c r="AA35" s="13">
        <f>0</f>
        <v>0</v>
      </c>
      <c r="AB35" s="13">
        <f>0</f>
        <v>0</v>
      </c>
      <c r="AC35" s="13">
        <f>0</f>
        <v>0</v>
      </c>
      <c r="AD35" s="13">
        <f>0</f>
        <v>0</v>
      </c>
      <c r="AE35" s="41">
        <v>40827</v>
      </c>
      <c r="AF35" s="12" t="s">
        <v>25</v>
      </c>
      <c r="AG35" s="12">
        <f>0</f>
        <v>0</v>
      </c>
      <c r="AH35" s="12">
        <f>0</f>
        <v>0</v>
      </c>
      <c r="AI35" s="45">
        <f>0</f>
        <v>0</v>
      </c>
      <c r="AJ35" s="25">
        <v>40863</v>
      </c>
      <c r="AK35" s="13" t="s">
        <v>28</v>
      </c>
      <c r="AL35" s="13">
        <f>0</f>
        <v>0</v>
      </c>
      <c r="AM35" s="13">
        <f>0</f>
        <v>0</v>
      </c>
      <c r="AN35" s="13">
        <f>0</f>
        <v>0</v>
      </c>
      <c r="AO35" s="13">
        <f>0</f>
        <v>0</v>
      </c>
      <c r="AP35" s="41">
        <v>40964</v>
      </c>
      <c r="AQ35" s="12" t="s">
        <v>2</v>
      </c>
      <c r="AR35" s="12">
        <f>0</f>
        <v>0</v>
      </c>
      <c r="AS35" s="12">
        <f>0</f>
        <v>0</v>
      </c>
      <c r="AT35" s="45">
        <f>0</f>
        <v>0</v>
      </c>
      <c r="AU35" s="25">
        <v>41020</v>
      </c>
      <c r="AV35" s="13" t="s">
        <v>28</v>
      </c>
      <c r="AW35" s="13">
        <f>0</f>
        <v>0</v>
      </c>
      <c r="AX35" s="13">
        <f>0</f>
        <v>0</v>
      </c>
      <c r="AY35" s="13">
        <f>0</f>
        <v>0</v>
      </c>
      <c r="AZ35" s="41">
        <v>41132</v>
      </c>
      <c r="BA35" s="12" t="s">
        <v>5</v>
      </c>
      <c r="BB35" s="12">
        <f>0</f>
        <v>0</v>
      </c>
      <c r="BC35" s="12">
        <f>0</f>
        <v>0</v>
      </c>
      <c r="BD35" s="45">
        <f>0</f>
        <v>0</v>
      </c>
      <c r="BE35" s="25">
        <v>41110</v>
      </c>
      <c r="BF35" s="13" t="s">
        <v>1</v>
      </c>
      <c r="BG35" s="26">
        <v>907.2</v>
      </c>
      <c r="BH35" s="26">
        <f>0</f>
        <v>0</v>
      </c>
      <c r="BI35" s="13">
        <v>453.6</v>
      </c>
      <c r="BJ35" s="26">
        <f>0</f>
        <v>0</v>
      </c>
      <c r="BK35" s="41">
        <v>41156</v>
      </c>
      <c r="BL35" s="12" t="s">
        <v>25</v>
      </c>
      <c r="BM35" s="12">
        <f>0</f>
        <v>0</v>
      </c>
      <c r="BN35" s="12">
        <f>0</f>
        <v>0</v>
      </c>
      <c r="BO35" s="12">
        <f>0</f>
        <v>0</v>
      </c>
      <c r="BP35" s="45">
        <f>0</f>
        <v>0</v>
      </c>
      <c r="BQ35" s="25">
        <v>41137</v>
      </c>
      <c r="BR35" s="13" t="s">
        <v>28</v>
      </c>
      <c r="BS35" s="26">
        <f>0</f>
        <v>0</v>
      </c>
      <c r="BT35" s="26">
        <f>0</f>
        <v>0</v>
      </c>
      <c r="BU35" s="26">
        <f>0</f>
        <v>0</v>
      </c>
      <c r="BV35" s="13">
        <f>0</f>
        <v>0</v>
      </c>
      <c r="BW35" s="41">
        <v>40932</v>
      </c>
      <c r="BX35" s="12" t="s">
        <v>2</v>
      </c>
      <c r="BY35" s="12">
        <f>0</f>
        <v>0</v>
      </c>
      <c r="BZ35" s="12">
        <f>0</f>
        <v>0</v>
      </c>
      <c r="CA35" s="45">
        <f>0</f>
        <v>0</v>
      </c>
      <c r="CB35" s="25">
        <v>41464</v>
      </c>
      <c r="CC35" s="13" t="s">
        <v>34</v>
      </c>
      <c r="CD35" s="26">
        <f>0</f>
        <v>0</v>
      </c>
      <c r="CE35" s="26">
        <f>0</f>
        <v>0</v>
      </c>
      <c r="CF35" s="50">
        <v>41877</v>
      </c>
      <c r="CG35" s="12" t="s">
        <v>5</v>
      </c>
      <c r="CH35" s="30">
        <f>0</f>
        <v>0</v>
      </c>
      <c r="CI35" s="30">
        <f>0</f>
        <v>0</v>
      </c>
      <c r="CJ35" s="30">
        <f>0</f>
        <v>0</v>
      </c>
      <c r="CK35" s="47">
        <f>0</f>
        <v>0</v>
      </c>
      <c r="CL35" s="27">
        <v>43181</v>
      </c>
      <c r="CM35" s="12" t="s">
        <v>2</v>
      </c>
      <c r="CN35" s="13">
        <v>500</v>
      </c>
      <c r="CO35" s="13">
        <v>0</v>
      </c>
      <c r="CP35" s="13">
        <v>1500</v>
      </c>
      <c r="CQ35" s="50">
        <v>43216</v>
      </c>
      <c r="CR35" s="12" t="s">
        <v>3</v>
      </c>
      <c r="CS35" s="12">
        <v>1500</v>
      </c>
      <c r="CT35" s="12">
        <v>0</v>
      </c>
      <c r="CU35" s="12">
        <v>0</v>
      </c>
      <c r="CV35" s="27">
        <v>43273</v>
      </c>
      <c r="CW35" s="12" t="s">
        <v>4</v>
      </c>
      <c r="CX35" s="13">
        <v>0</v>
      </c>
      <c r="CY35" s="13">
        <v>0</v>
      </c>
      <c r="CZ35" s="13">
        <v>750</v>
      </c>
      <c r="DA35" s="50">
        <v>43181</v>
      </c>
      <c r="DB35" s="12" t="s">
        <v>22</v>
      </c>
      <c r="DC35" s="12">
        <v>0</v>
      </c>
      <c r="DD35" s="45">
        <v>1500</v>
      </c>
      <c r="DE35" s="50">
        <v>43216</v>
      </c>
      <c r="DF35" s="12" t="s">
        <v>23</v>
      </c>
      <c r="DG35" s="12">
        <v>2000</v>
      </c>
      <c r="DH35" s="45">
        <v>0</v>
      </c>
    </row>
    <row r="36" spans="1:112" x14ac:dyDescent="0.25">
      <c r="A36" s="13">
        <v>3</v>
      </c>
      <c r="B36" s="41">
        <v>40340</v>
      </c>
      <c r="C36" s="12" t="s">
        <v>38</v>
      </c>
      <c r="D36" s="12">
        <v>521.6</v>
      </c>
      <c r="E36" s="12">
        <v>1.8</v>
      </c>
      <c r="F36" s="12">
        <v>521.6</v>
      </c>
      <c r="G36" s="45">
        <v>0</v>
      </c>
      <c r="H36" s="28">
        <v>40716</v>
      </c>
      <c r="I36" s="12" t="s">
        <v>38</v>
      </c>
      <c r="J36" s="12">
        <v>453.6</v>
      </c>
      <c r="K36" s="12">
        <f>0.21*6</f>
        <v>1.26</v>
      </c>
      <c r="L36" s="45">
        <v>453.6</v>
      </c>
      <c r="M36" s="25">
        <v>40762</v>
      </c>
      <c r="N36" s="13" t="s">
        <v>38</v>
      </c>
      <c r="O36" s="13">
        <f>0</f>
        <v>0</v>
      </c>
      <c r="P36" s="13">
        <f>0</f>
        <v>0</v>
      </c>
      <c r="Q36" s="13">
        <f>0</f>
        <v>0</v>
      </c>
      <c r="R36" s="41">
        <v>40998</v>
      </c>
      <c r="S36" s="12" t="s">
        <v>39</v>
      </c>
      <c r="T36" s="12">
        <v>350</v>
      </c>
      <c r="U36" s="12">
        <f>15*0.28</f>
        <v>4.2</v>
      </c>
      <c r="V36" s="30">
        <v>350</v>
      </c>
      <c r="W36" s="45">
        <v>350</v>
      </c>
      <c r="X36" s="25">
        <v>41056</v>
      </c>
      <c r="Y36" s="13" t="s">
        <v>28</v>
      </c>
      <c r="Z36" s="13">
        <f>0</f>
        <v>0</v>
      </c>
      <c r="AA36" s="13">
        <f>0</f>
        <v>0</v>
      </c>
      <c r="AB36" s="13">
        <f>0</f>
        <v>0</v>
      </c>
      <c r="AC36" s="13">
        <f>0</f>
        <v>0</v>
      </c>
      <c r="AD36" s="13">
        <f>0</f>
        <v>0</v>
      </c>
      <c r="AE36" s="41">
        <v>40828</v>
      </c>
      <c r="AF36" s="12" t="s">
        <v>25</v>
      </c>
      <c r="AG36" s="12">
        <v>450</v>
      </c>
      <c r="AH36" s="12">
        <f>0</f>
        <v>0</v>
      </c>
      <c r="AI36" s="45">
        <f>0</f>
        <v>0</v>
      </c>
      <c r="AJ36" s="25">
        <v>40864</v>
      </c>
      <c r="AK36" s="13" t="s">
        <v>28</v>
      </c>
      <c r="AL36" s="13">
        <v>500</v>
      </c>
      <c r="AM36" s="13">
        <f>0</f>
        <v>0</v>
      </c>
      <c r="AN36" s="13">
        <f>0</f>
        <v>0</v>
      </c>
      <c r="AO36" s="13">
        <f>0</f>
        <v>0</v>
      </c>
      <c r="AP36" s="41">
        <v>40965</v>
      </c>
      <c r="AQ36" s="12" t="s">
        <v>2</v>
      </c>
      <c r="AR36" s="12">
        <v>500</v>
      </c>
      <c r="AS36" s="12">
        <f>0</f>
        <v>0</v>
      </c>
      <c r="AT36" s="45">
        <f>0</f>
        <v>0</v>
      </c>
      <c r="AU36" s="25">
        <v>41021</v>
      </c>
      <c r="AV36" s="13" t="s">
        <v>28</v>
      </c>
      <c r="AW36" s="13">
        <v>900</v>
      </c>
      <c r="AX36" s="13">
        <f>0</f>
        <v>0</v>
      </c>
      <c r="AY36" s="13">
        <f>0</f>
        <v>0</v>
      </c>
      <c r="AZ36" s="41">
        <v>41133</v>
      </c>
      <c r="BA36" s="12" t="s">
        <v>5</v>
      </c>
      <c r="BB36" s="12">
        <f>0</f>
        <v>0</v>
      </c>
      <c r="BC36" s="12">
        <f>0</f>
        <v>0</v>
      </c>
      <c r="BD36" s="45">
        <f>0</f>
        <v>0</v>
      </c>
      <c r="BE36" s="25">
        <v>41111</v>
      </c>
      <c r="BF36" s="13" t="s">
        <v>1</v>
      </c>
      <c r="BG36" s="13">
        <f>0</f>
        <v>0</v>
      </c>
      <c r="BH36" s="13">
        <f>0</f>
        <v>0</v>
      </c>
      <c r="BI36" s="13">
        <f>0</f>
        <v>0</v>
      </c>
      <c r="BJ36" s="13">
        <f>0</f>
        <v>0</v>
      </c>
      <c r="BK36" s="41">
        <v>41157</v>
      </c>
      <c r="BL36" s="12" t="s">
        <v>25</v>
      </c>
      <c r="BM36" s="29">
        <v>453.6</v>
      </c>
      <c r="BN36" s="29">
        <v>453.6</v>
      </c>
      <c r="BO36" s="12">
        <f>0</f>
        <v>0</v>
      </c>
      <c r="BP36" s="49">
        <v>680.4</v>
      </c>
      <c r="BQ36" s="25">
        <v>41138</v>
      </c>
      <c r="BR36" s="13" t="s">
        <v>28</v>
      </c>
      <c r="BS36" s="26">
        <f>0</f>
        <v>0</v>
      </c>
      <c r="BT36" s="26">
        <v>800</v>
      </c>
      <c r="BU36" s="26">
        <f>0</f>
        <v>0</v>
      </c>
      <c r="BV36" s="13">
        <f>0</f>
        <v>0</v>
      </c>
      <c r="BW36" s="41">
        <v>40933</v>
      </c>
      <c r="BX36" s="12" t="s">
        <v>2</v>
      </c>
      <c r="BY36" s="12">
        <v>200</v>
      </c>
      <c r="BZ36" s="12">
        <f>0</f>
        <v>0</v>
      </c>
      <c r="CA36" s="45">
        <v>100</v>
      </c>
      <c r="CB36" s="25">
        <v>41465</v>
      </c>
      <c r="CC36" s="13" t="s">
        <v>34</v>
      </c>
      <c r="CD36" s="26">
        <f>0</f>
        <v>0</v>
      </c>
      <c r="CE36" s="26">
        <v>326</v>
      </c>
      <c r="CF36" s="50">
        <v>41878</v>
      </c>
      <c r="CG36" s="12" t="s">
        <v>5</v>
      </c>
      <c r="CH36" s="30">
        <v>300</v>
      </c>
      <c r="CI36" s="30">
        <v>300</v>
      </c>
      <c r="CJ36" s="30">
        <v>300</v>
      </c>
      <c r="CK36" s="47">
        <f>0</f>
        <v>0</v>
      </c>
      <c r="CL36" s="27">
        <v>43182</v>
      </c>
      <c r="CM36" s="12" t="s">
        <v>2</v>
      </c>
      <c r="CN36" s="13">
        <v>1000</v>
      </c>
      <c r="CO36" s="13">
        <v>0</v>
      </c>
      <c r="CP36" s="13">
        <v>1500</v>
      </c>
      <c r="CQ36" s="50">
        <v>43217</v>
      </c>
      <c r="CR36" s="12" t="s">
        <v>3</v>
      </c>
      <c r="CS36" s="12">
        <v>100</v>
      </c>
      <c r="CT36" s="12">
        <v>0</v>
      </c>
      <c r="CU36" s="12">
        <v>2000</v>
      </c>
      <c r="CV36" s="27">
        <v>43274</v>
      </c>
      <c r="CW36" s="12" t="s">
        <v>4</v>
      </c>
      <c r="CX36" s="13">
        <v>0</v>
      </c>
      <c r="CY36" s="13">
        <v>0</v>
      </c>
      <c r="CZ36" s="13">
        <v>0</v>
      </c>
      <c r="DA36" s="50">
        <v>43182</v>
      </c>
      <c r="DB36" s="12" t="s">
        <v>22</v>
      </c>
      <c r="DC36" s="12">
        <v>0</v>
      </c>
      <c r="DD36" s="45">
        <v>1500</v>
      </c>
      <c r="DE36" s="50">
        <v>43217</v>
      </c>
      <c r="DF36" s="12" t="s">
        <v>23</v>
      </c>
      <c r="DG36" s="12">
        <v>1500</v>
      </c>
      <c r="DH36" s="45">
        <v>0</v>
      </c>
    </row>
    <row r="37" spans="1:112" x14ac:dyDescent="0.25">
      <c r="A37" s="13">
        <v>4</v>
      </c>
      <c r="B37" s="41">
        <v>40341</v>
      </c>
      <c r="C37" s="12" t="s">
        <v>38</v>
      </c>
      <c r="D37" s="12">
        <v>0</v>
      </c>
      <c r="E37" s="12">
        <v>0</v>
      </c>
      <c r="F37" s="12">
        <v>0</v>
      </c>
      <c r="G37" s="45">
        <v>0</v>
      </c>
      <c r="H37" s="28">
        <v>40717</v>
      </c>
      <c r="I37" s="12" t="s">
        <v>38</v>
      </c>
      <c r="J37" s="12">
        <f>0</f>
        <v>0</v>
      </c>
      <c r="K37" s="12">
        <f>0</f>
        <v>0</v>
      </c>
      <c r="L37" s="45">
        <f>0</f>
        <v>0</v>
      </c>
      <c r="M37" s="25">
        <v>40763</v>
      </c>
      <c r="N37" s="13" t="s">
        <v>38</v>
      </c>
      <c r="O37" s="13">
        <v>907.2</v>
      </c>
      <c r="P37" s="13">
        <f>18*0.21</f>
        <v>3.78</v>
      </c>
      <c r="Q37" s="13">
        <v>907.2</v>
      </c>
      <c r="R37" s="41">
        <v>40999</v>
      </c>
      <c r="S37" s="12" t="s">
        <v>39</v>
      </c>
      <c r="T37" s="12">
        <f>0</f>
        <v>0</v>
      </c>
      <c r="U37" s="12">
        <f>0</f>
        <v>0</v>
      </c>
      <c r="V37" s="12">
        <f>0</f>
        <v>0</v>
      </c>
      <c r="W37" s="45">
        <f>0</f>
        <v>0</v>
      </c>
      <c r="X37" s="25">
        <v>41057</v>
      </c>
      <c r="Y37" s="13" t="s">
        <v>28</v>
      </c>
      <c r="Z37" s="13">
        <f>0</f>
        <v>0</v>
      </c>
      <c r="AA37" s="13">
        <f>0</f>
        <v>0</v>
      </c>
      <c r="AB37" s="13">
        <f>0</f>
        <v>0</v>
      </c>
      <c r="AC37" s="13">
        <f>0</f>
        <v>0</v>
      </c>
      <c r="AD37" s="13">
        <f>0</f>
        <v>0</v>
      </c>
      <c r="AE37" s="41">
        <v>40829</v>
      </c>
      <c r="AF37" s="12" t="s">
        <v>25</v>
      </c>
      <c r="AG37" s="12">
        <f>0</f>
        <v>0</v>
      </c>
      <c r="AH37" s="12">
        <f>0</f>
        <v>0</v>
      </c>
      <c r="AI37" s="45">
        <f>0</f>
        <v>0</v>
      </c>
      <c r="AJ37" s="25">
        <v>40865</v>
      </c>
      <c r="AK37" s="13" t="s">
        <v>28</v>
      </c>
      <c r="AL37" s="13">
        <f>0</f>
        <v>0</v>
      </c>
      <c r="AM37" s="13">
        <f>0</f>
        <v>0</v>
      </c>
      <c r="AN37" s="13">
        <f>0</f>
        <v>0</v>
      </c>
      <c r="AO37" s="13">
        <f>0</f>
        <v>0</v>
      </c>
      <c r="AP37" s="41">
        <v>40966</v>
      </c>
      <c r="AQ37" s="12" t="s">
        <v>2</v>
      </c>
      <c r="AR37" s="12">
        <v>300</v>
      </c>
      <c r="AS37" s="12">
        <v>400</v>
      </c>
      <c r="AT37" s="45">
        <f>0</f>
        <v>0</v>
      </c>
      <c r="AU37" s="25">
        <v>41022</v>
      </c>
      <c r="AV37" s="13" t="s">
        <v>28</v>
      </c>
      <c r="AW37" s="13">
        <f>0</f>
        <v>0</v>
      </c>
      <c r="AX37" s="13">
        <f>0</f>
        <v>0</v>
      </c>
      <c r="AY37" s="13">
        <f>0</f>
        <v>0</v>
      </c>
      <c r="AZ37" s="41">
        <v>41134</v>
      </c>
      <c r="BA37" s="12" t="s">
        <v>5</v>
      </c>
      <c r="BB37" s="12">
        <f>0</f>
        <v>0</v>
      </c>
      <c r="BC37" s="12">
        <v>600</v>
      </c>
      <c r="BD37" s="45">
        <v>600</v>
      </c>
      <c r="BE37" s="25">
        <v>41112</v>
      </c>
      <c r="BF37" s="13" t="s">
        <v>1</v>
      </c>
      <c r="BG37" s="13">
        <f>0</f>
        <v>0</v>
      </c>
      <c r="BH37" s="13">
        <f>0</f>
        <v>0</v>
      </c>
      <c r="BI37" s="13">
        <f>0</f>
        <v>0</v>
      </c>
      <c r="BJ37" s="13">
        <f>0</f>
        <v>0</v>
      </c>
      <c r="BK37" s="41">
        <v>41158</v>
      </c>
      <c r="BL37" s="12" t="s">
        <v>25</v>
      </c>
      <c r="BM37" s="12">
        <f>0</f>
        <v>0</v>
      </c>
      <c r="BN37" s="12">
        <f>0</f>
        <v>0</v>
      </c>
      <c r="BO37" s="12">
        <f>0</f>
        <v>0</v>
      </c>
      <c r="BP37" s="45">
        <f>0</f>
        <v>0</v>
      </c>
      <c r="BQ37" s="25">
        <v>41139</v>
      </c>
      <c r="BR37" s="13" t="s">
        <v>28</v>
      </c>
      <c r="BS37" s="26">
        <f>0</f>
        <v>0</v>
      </c>
      <c r="BT37" s="26">
        <f>0</f>
        <v>0</v>
      </c>
      <c r="BU37" s="26">
        <f>0</f>
        <v>0</v>
      </c>
      <c r="BV37" s="13">
        <f>0</f>
        <v>0</v>
      </c>
      <c r="BW37" s="41">
        <v>40934</v>
      </c>
      <c r="BX37" s="12" t="s">
        <v>2</v>
      </c>
      <c r="BY37" s="12">
        <f>0</f>
        <v>0</v>
      </c>
      <c r="BZ37" s="12">
        <f>0</f>
        <v>0</v>
      </c>
      <c r="CA37" s="45">
        <f>0</f>
        <v>0</v>
      </c>
      <c r="CB37" s="25">
        <v>41466</v>
      </c>
      <c r="CC37" s="13" t="s">
        <v>34</v>
      </c>
      <c r="CD37" s="26">
        <f>0</f>
        <v>0</v>
      </c>
      <c r="CE37" s="26">
        <f>0</f>
        <v>0</v>
      </c>
      <c r="CF37" s="50">
        <v>41879</v>
      </c>
      <c r="CG37" s="12" t="s">
        <v>5</v>
      </c>
      <c r="CH37" s="30">
        <f>0</f>
        <v>0</v>
      </c>
      <c r="CI37" s="30">
        <f>0</f>
        <v>0</v>
      </c>
      <c r="CJ37" s="30">
        <f>0</f>
        <v>0</v>
      </c>
      <c r="CK37" s="47">
        <f>0</f>
        <v>0</v>
      </c>
      <c r="CL37" s="27">
        <v>43183</v>
      </c>
      <c r="CM37" s="12" t="s">
        <v>2</v>
      </c>
      <c r="CN37" s="13">
        <v>0</v>
      </c>
      <c r="CO37" s="13">
        <v>0</v>
      </c>
      <c r="CP37" s="13">
        <v>0</v>
      </c>
      <c r="CQ37" s="50">
        <v>43218</v>
      </c>
      <c r="CR37" s="12" t="s">
        <v>3</v>
      </c>
      <c r="CS37" s="12">
        <v>0</v>
      </c>
      <c r="CT37" s="12">
        <v>0</v>
      </c>
      <c r="CU37" s="12">
        <v>0</v>
      </c>
      <c r="CV37" s="27">
        <v>43275</v>
      </c>
      <c r="CW37" s="12" t="s">
        <v>4</v>
      </c>
      <c r="CX37" s="13">
        <v>0</v>
      </c>
      <c r="CY37" s="13">
        <v>0</v>
      </c>
      <c r="CZ37" s="13">
        <v>0</v>
      </c>
      <c r="DA37" s="50">
        <v>43183</v>
      </c>
      <c r="DB37" s="12" t="s">
        <v>22</v>
      </c>
      <c r="DC37" s="12">
        <v>0</v>
      </c>
      <c r="DD37" s="45">
        <v>0</v>
      </c>
      <c r="DE37" s="50">
        <v>43218</v>
      </c>
      <c r="DF37" s="12" t="s">
        <v>23</v>
      </c>
      <c r="DG37" s="12">
        <v>0</v>
      </c>
      <c r="DH37" s="45">
        <v>0</v>
      </c>
    </row>
    <row r="38" spans="1:112" x14ac:dyDescent="0.25">
      <c r="A38" s="13">
        <v>5</v>
      </c>
      <c r="B38" s="41">
        <v>40342</v>
      </c>
      <c r="C38" s="12" t="s">
        <v>38</v>
      </c>
      <c r="D38" s="12">
        <v>0</v>
      </c>
      <c r="E38" s="12">
        <v>0</v>
      </c>
      <c r="F38" s="12">
        <v>0</v>
      </c>
      <c r="G38" s="45">
        <v>0</v>
      </c>
      <c r="H38" s="28">
        <v>40718</v>
      </c>
      <c r="I38" s="12" t="s">
        <v>38</v>
      </c>
      <c r="J38" s="12">
        <v>907.2</v>
      </c>
      <c r="K38" s="12">
        <f>0.21*6</f>
        <v>1.26</v>
      </c>
      <c r="L38" s="45">
        <v>907.2</v>
      </c>
      <c r="M38" s="25">
        <v>40764</v>
      </c>
      <c r="N38" s="13" t="s">
        <v>38</v>
      </c>
      <c r="O38" s="13">
        <f>0</f>
        <v>0</v>
      </c>
      <c r="P38" s="13">
        <f>0</f>
        <v>0</v>
      </c>
      <c r="Q38" s="13">
        <f>0</f>
        <v>0</v>
      </c>
      <c r="R38" s="41">
        <v>41000</v>
      </c>
      <c r="S38" s="12" t="s">
        <v>39</v>
      </c>
      <c r="T38" s="12">
        <f>0</f>
        <v>0</v>
      </c>
      <c r="U38" s="12">
        <f>0</f>
        <v>0</v>
      </c>
      <c r="V38" s="29">
        <f>0</f>
        <v>0</v>
      </c>
      <c r="W38" s="45">
        <f>0</f>
        <v>0</v>
      </c>
      <c r="X38" s="25">
        <v>41058</v>
      </c>
      <c r="Y38" s="13" t="s">
        <v>28</v>
      </c>
      <c r="Z38" s="13">
        <v>1300</v>
      </c>
      <c r="AA38" s="13">
        <f>0</f>
        <v>0</v>
      </c>
      <c r="AB38" s="13">
        <f>0</f>
        <v>0</v>
      </c>
      <c r="AC38" s="13">
        <f>0</f>
        <v>0</v>
      </c>
      <c r="AD38" s="13">
        <f>0</f>
        <v>0</v>
      </c>
      <c r="AE38" s="41">
        <v>40830</v>
      </c>
      <c r="AF38" s="12" t="s">
        <v>25</v>
      </c>
      <c r="AG38" s="12">
        <f>0</f>
        <v>0</v>
      </c>
      <c r="AH38" s="12">
        <f>0</f>
        <v>0</v>
      </c>
      <c r="AI38" s="45">
        <v>450</v>
      </c>
      <c r="AJ38" s="25">
        <v>40866</v>
      </c>
      <c r="AK38" s="13" t="s">
        <v>28</v>
      </c>
      <c r="AL38" s="13">
        <v>300</v>
      </c>
      <c r="AM38" s="13">
        <f>0</f>
        <v>0</v>
      </c>
      <c r="AN38" s="13">
        <f>0</f>
        <v>0</v>
      </c>
      <c r="AO38" s="13">
        <f>0</f>
        <v>0</v>
      </c>
      <c r="AP38" s="41">
        <v>40967</v>
      </c>
      <c r="AQ38" s="12" t="s">
        <v>2</v>
      </c>
      <c r="AR38" s="12">
        <f>0</f>
        <v>0</v>
      </c>
      <c r="AS38" s="12">
        <v>700</v>
      </c>
      <c r="AT38" s="45">
        <f>0</f>
        <v>0</v>
      </c>
      <c r="AU38" s="25">
        <v>41023</v>
      </c>
      <c r="AV38" s="13" t="s">
        <v>28</v>
      </c>
      <c r="AW38" s="13">
        <v>1000</v>
      </c>
      <c r="AX38" s="13">
        <f>0</f>
        <v>0</v>
      </c>
      <c r="AY38" s="13">
        <f>0</f>
        <v>0</v>
      </c>
      <c r="AZ38" s="41">
        <v>41135</v>
      </c>
      <c r="BA38" s="12" t="s">
        <v>5</v>
      </c>
      <c r="BB38" s="12">
        <f>0</f>
        <v>0</v>
      </c>
      <c r="BC38" s="12">
        <f>0</f>
        <v>0</v>
      </c>
      <c r="BD38" s="45">
        <f>0</f>
        <v>0</v>
      </c>
      <c r="BE38" s="25">
        <v>41113</v>
      </c>
      <c r="BF38" s="13" t="s">
        <v>1</v>
      </c>
      <c r="BG38" s="26">
        <v>907.2</v>
      </c>
      <c r="BH38" s="26">
        <f>0</f>
        <v>0</v>
      </c>
      <c r="BI38" s="13">
        <v>453.6</v>
      </c>
      <c r="BJ38" s="13">
        <f>0</f>
        <v>0</v>
      </c>
      <c r="BK38" s="41">
        <v>41159</v>
      </c>
      <c r="BL38" s="12" t="s">
        <v>25</v>
      </c>
      <c r="BM38" s="29">
        <v>793.8</v>
      </c>
      <c r="BN38" s="29">
        <v>793.8</v>
      </c>
      <c r="BO38" s="12">
        <f>0</f>
        <v>0</v>
      </c>
      <c r="BP38" s="45">
        <f>0</f>
        <v>0</v>
      </c>
      <c r="BQ38" s="25">
        <v>41140</v>
      </c>
      <c r="BR38" s="13" t="s">
        <v>28</v>
      </c>
      <c r="BS38" s="26">
        <f>0</f>
        <v>0</v>
      </c>
      <c r="BT38" s="26">
        <f>0</f>
        <v>0</v>
      </c>
      <c r="BU38" s="26">
        <f>0</f>
        <v>0</v>
      </c>
      <c r="BV38" s="13">
        <f>0</f>
        <v>0</v>
      </c>
      <c r="BW38" s="41">
        <v>40935</v>
      </c>
      <c r="BX38" s="12" t="s">
        <v>2</v>
      </c>
      <c r="BY38" s="12">
        <f>0</f>
        <v>0</v>
      </c>
      <c r="BZ38" s="12">
        <f>0</f>
        <v>0</v>
      </c>
      <c r="CA38" s="45">
        <v>200</v>
      </c>
      <c r="CB38" s="25">
        <v>41467</v>
      </c>
      <c r="CC38" s="13" t="s">
        <v>34</v>
      </c>
      <c r="CD38" s="26">
        <f>0</f>
        <v>0</v>
      </c>
      <c r="CE38" s="26">
        <v>58</v>
      </c>
      <c r="CF38" s="50">
        <v>41880</v>
      </c>
      <c r="CG38" s="12" t="s">
        <v>5</v>
      </c>
      <c r="CH38" s="30">
        <v>300</v>
      </c>
      <c r="CI38" s="30">
        <v>300</v>
      </c>
      <c r="CJ38" s="30">
        <v>300</v>
      </c>
      <c r="CK38" s="47">
        <f>0</f>
        <v>0</v>
      </c>
      <c r="CL38" s="27">
        <v>43184</v>
      </c>
      <c r="CM38" s="12" t="s">
        <v>2</v>
      </c>
      <c r="CN38" s="13">
        <v>0</v>
      </c>
      <c r="CO38" s="13">
        <v>0</v>
      </c>
      <c r="CP38" s="13">
        <v>0</v>
      </c>
      <c r="CQ38" s="50">
        <v>43219</v>
      </c>
      <c r="CR38" s="12" t="s">
        <v>3</v>
      </c>
      <c r="CS38" s="12">
        <v>0</v>
      </c>
      <c r="CT38" s="12">
        <v>0</v>
      </c>
      <c r="CU38" s="12">
        <v>0</v>
      </c>
      <c r="CV38" s="27">
        <v>43276</v>
      </c>
      <c r="CW38" s="12" t="s">
        <v>4</v>
      </c>
      <c r="CX38" s="13">
        <v>0</v>
      </c>
      <c r="CY38" s="13">
        <v>0</v>
      </c>
      <c r="CZ38" s="13">
        <v>1500</v>
      </c>
      <c r="DA38" s="50">
        <v>43184</v>
      </c>
      <c r="DB38" s="12" t="s">
        <v>22</v>
      </c>
      <c r="DC38" s="12">
        <v>0</v>
      </c>
      <c r="DD38" s="45">
        <v>0</v>
      </c>
      <c r="DE38" s="50">
        <v>43219</v>
      </c>
      <c r="DF38" s="12" t="s">
        <v>23</v>
      </c>
      <c r="DG38" s="12">
        <v>0</v>
      </c>
      <c r="DH38" s="45">
        <v>0</v>
      </c>
    </row>
    <row r="39" spans="1:112" x14ac:dyDescent="0.25">
      <c r="A39" s="13">
        <v>6</v>
      </c>
      <c r="B39" s="41">
        <v>40343</v>
      </c>
      <c r="C39" s="12" t="s">
        <v>38</v>
      </c>
      <c r="D39" s="12">
        <v>521.6</v>
      </c>
      <c r="E39" s="12">
        <v>1.8</v>
      </c>
      <c r="F39" s="12">
        <v>521.6</v>
      </c>
      <c r="G39" s="45">
        <v>0</v>
      </c>
      <c r="H39" s="28">
        <v>40719</v>
      </c>
      <c r="I39" s="12" t="s">
        <v>38</v>
      </c>
      <c r="J39" s="12">
        <f>0</f>
        <v>0</v>
      </c>
      <c r="K39" s="12">
        <f>0</f>
        <v>0</v>
      </c>
      <c r="L39" s="45">
        <f>0</f>
        <v>0</v>
      </c>
      <c r="M39" s="25">
        <v>40765</v>
      </c>
      <c r="N39" s="13" t="s">
        <v>38</v>
      </c>
      <c r="O39" s="13">
        <v>453.6</v>
      </c>
      <c r="P39" s="13">
        <f>18*0.21</f>
        <v>3.78</v>
      </c>
      <c r="Q39" s="13">
        <v>453.6</v>
      </c>
      <c r="R39" s="41">
        <v>41001</v>
      </c>
      <c r="S39" s="12" t="s">
        <v>39</v>
      </c>
      <c r="T39" s="12">
        <v>350</v>
      </c>
      <c r="U39" s="12">
        <f>15*0.28</f>
        <v>4.2</v>
      </c>
      <c r="V39" s="12">
        <v>350</v>
      </c>
      <c r="W39" s="45">
        <v>350</v>
      </c>
      <c r="X39" s="25">
        <v>41059</v>
      </c>
      <c r="Y39" s="13" t="s">
        <v>28</v>
      </c>
      <c r="Z39" s="13">
        <f>0</f>
        <v>0</v>
      </c>
      <c r="AA39" s="13">
        <f>0</f>
        <v>0</v>
      </c>
      <c r="AB39" s="13">
        <f>0</f>
        <v>0</v>
      </c>
      <c r="AC39" s="13">
        <f>0</f>
        <v>0</v>
      </c>
      <c r="AD39" s="13">
        <f>0</f>
        <v>0</v>
      </c>
      <c r="AE39" s="41">
        <v>40831</v>
      </c>
      <c r="AF39" s="12" t="s">
        <v>25</v>
      </c>
      <c r="AG39" s="12">
        <f>0</f>
        <v>0</v>
      </c>
      <c r="AH39" s="12">
        <f>0</f>
        <v>0</v>
      </c>
      <c r="AI39" s="45">
        <f>0</f>
        <v>0</v>
      </c>
      <c r="AJ39" s="25">
        <v>40867</v>
      </c>
      <c r="AK39" s="13" t="s">
        <v>28</v>
      </c>
      <c r="AL39" s="13">
        <v>300</v>
      </c>
      <c r="AM39" s="13">
        <f>0</f>
        <v>0</v>
      </c>
      <c r="AN39" s="13">
        <f>0</f>
        <v>0</v>
      </c>
      <c r="AO39" s="13">
        <f>0</f>
        <v>0</v>
      </c>
      <c r="AP39" s="41">
        <v>40968</v>
      </c>
      <c r="AQ39" s="12" t="s">
        <v>2</v>
      </c>
      <c r="AR39" s="12">
        <f>0</f>
        <v>0</v>
      </c>
      <c r="AS39" s="12">
        <f>0</f>
        <v>0</v>
      </c>
      <c r="AT39" s="45">
        <f>0</f>
        <v>0</v>
      </c>
      <c r="AU39" s="25">
        <v>41024</v>
      </c>
      <c r="AV39" s="13" t="s">
        <v>28</v>
      </c>
      <c r="AW39" s="13">
        <f>0</f>
        <v>0</v>
      </c>
      <c r="AX39" s="13">
        <f>0</f>
        <v>0</v>
      </c>
      <c r="AY39" s="13">
        <f>0</f>
        <v>0</v>
      </c>
      <c r="AZ39" s="41">
        <v>41136</v>
      </c>
      <c r="BA39" s="12" t="s">
        <v>5</v>
      </c>
      <c r="BB39" s="12">
        <f>0</f>
        <v>0</v>
      </c>
      <c r="BC39" s="12">
        <v>1300</v>
      </c>
      <c r="BD39" s="45">
        <f>0</f>
        <v>0</v>
      </c>
      <c r="BE39" s="25">
        <v>41114</v>
      </c>
      <c r="BF39" s="13" t="s">
        <v>1</v>
      </c>
      <c r="BG39" s="13">
        <f>0</f>
        <v>0</v>
      </c>
      <c r="BH39" s="13">
        <f>0</f>
        <v>0</v>
      </c>
      <c r="BI39" s="13">
        <f>0</f>
        <v>0</v>
      </c>
      <c r="BJ39" s="13">
        <f>0</f>
        <v>0</v>
      </c>
      <c r="BK39" s="41">
        <v>41160</v>
      </c>
      <c r="BL39" s="12" t="s">
        <v>25</v>
      </c>
      <c r="BM39" s="12">
        <f>0</f>
        <v>0</v>
      </c>
      <c r="BN39" s="12">
        <f>0</f>
        <v>0</v>
      </c>
      <c r="BO39" s="12">
        <f>0</f>
        <v>0</v>
      </c>
      <c r="BP39" s="45">
        <f>0</f>
        <v>0</v>
      </c>
      <c r="BQ39" s="25">
        <v>41141</v>
      </c>
      <c r="BR39" s="13" t="s">
        <v>28</v>
      </c>
      <c r="BS39" s="26">
        <f>0</f>
        <v>0</v>
      </c>
      <c r="BT39" s="26">
        <v>1000</v>
      </c>
      <c r="BU39" s="26">
        <f>0</f>
        <v>0</v>
      </c>
      <c r="BV39" s="13">
        <f>0</f>
        <v>0</v>
      </c>
      <c r="BW39" s="41">
        <v>40936</v>
      </c>
      <c r="BX39" s="12" t="s">
        <v>2</v>
      </c>
      <c r="BY39" s="12">
        <f>0</f>
        <v>0</v>
      </c>
      <c r="BZ39" s="12">
        <f>0</f>
        <v>0</v>
      </c>
      <c r="CA39" s="45">
        <f>0</f>
        <v>0</v>
      </c>
      <c r="CB39" s="25">
        <v>41468</v>
      </c>
      <c r="CC39" s="13" t="s">
        <v>34</v>
      </c>
      <c r="CD39" s="26">
        <f>0</f>
        <v>0</v>
      </c>
      <c r="CE39" s="26">
        <f>0</f>
        <v>0</v>
      </c>
      <c r="CF39" s="50">
        <v>41881</v>
      </c>
      <c r="CG39" s="12" t="s">
        <v>5</v>
      </c>
      <c r="CH39" s="30">
        <f>0</f>
        <v>0</v>
      </c>
      <c r="CI39" s="30">
        <f>0</f>
        <v>0</v>
      </c>
      <c r="CJ39" s="30">
        <f>0</f>
        <v>0</v>
      </c>
      <c r="CK39" s="47">
        <f>0</f>
        <v>0</v>
      </c>
      <c r="CL39" s="27">
        <v>43185</v>
      </c>
      <c r="CM39" s="12" t="s">
        <v>2</v>
      </c>
      <c r="CN39" s="13">
        <v>1000</v>
      </c>
      <c r="CO39" s="13">
        <v>0</v>
      </c>
      <c r="CP39" s="13">
        <v>1000</v>
      </c>
      <c r="CQ39" s="50">
        <v>43220</v>
      </c>
      <c r="CR39" s="12" t="s">
        <v>3</v>
      </c>
      <c r="CS39" s="12">
        <v>1000</v>
      </c>
      <c r="CT39" s="12">
        <v>0</v>
      </c>
      <c r="CU39" s="12">
        <v>1000</v>
      </c>
      <c r="CV39" s="27">
        <v>43277</v>
      </c>
      <c r="CW39" s="12" t="s">
        <v>4</v>
      </c>
      <c r="CX39" s="13">
        <v>0</v>
      </c>
      <c r="CY39" s="13">
        <v>0</v>
      </c>
      <c r="CZ39" s="13">
        <v>1500</v>
      </c>
      <c r="DA39" s="50">
        <v>43185</v>
      </c>
      <c r="DB39" s="12" t="s">
        <v>22</v>
      </c>
      <c r="DC39" s="12">
        <v>0</v>
      </c>
      <c r="DD39" s="45">
        <v>2500</v>
      </c>
      <c r="DE39" s="50">
        <v>43220</v>
      </c>
      <c r="DF39" s="12" t="s">
        <v>23</v>
      </c>
      <c r="DG39" s="12">
        <v>0</v>
      </c>
      <c r="DH39" s="45">
        <v>0</v>
      </c>
    </row>
    <row r="40" spans="1:112" x14ac:dyDescent="0.25">
      <c r="A40" s="13">
        <v>7</v>
      </c>
      <c r="B40" s="41">
        <v>40344</v>
      </c>
      <c r="C40" s="12" t="s">
        <v>38</v>
      </c>
      <c r="D40" s="12">
        <v>0</v>
      </c>
      <c r="E40" s="12">
        <v>0</v>
      </c>
      <c r="F40" s="12">
        <v>0</v>
      </c>
      <c r="G40" s="45">
        <v>0</v>
      </c>
      <c r="H40" s="28">
        <v>40720</v>
      </c>
      <c r="I40" s="12" t="s">
        <v>38</v>
      </c>
      <c r="J40" s="12">
        <f>0</f>
        <v>0</v>
      </c>
      <c r="K40" s="12">
        <f>0</f>
        <v>0</v>
      </c>
      <c r="L40" s="45">
        <f>0</f>
        <v>0</v>
      </c>
      <c r="M40" s="25">
        <v>40766</v>
      </c>
      <c r="N40" s="13" t="s">
        <v>38</v>
      </c>
      <c r="O40" s="13">
        <f>0</f>
        <v>0</v>
      </c>
      <c r="P40" s="13">
        <f>0</f>
        <v>0</v>
      </c>
      <c r="Q40" s="13">
        <f>0</f>
        <v>0</v>
      </c>
      <c r="R40" s="41">
        <v>41002</v>
      </c>
      <c r="S40" s="12" t="s">
        <v>39</v>
      </c>
      <c r="T40" s="12">
        <v>350</v>
      </c>
      <c r="U40" s="12">
        <f>15*0.28</f>
        <v>4.2</v>
      </c>
      <c r="V40" s="12">
        <v>350</v>
      </c>
      <c r="W40" s="45">
        <v>350</v>
      </c>
      <c r="X40" s="25">
        <v>41060</v>
      </c>
      <c r="Y40" s="13" t="s">
        <v>28</v>
      </c>
      <c r="Z40" s="13">
        <f>0</f>
        <v>0</v>
      </c>
      <c r="AA40" s="13">
        <f>0</f>
        <v>0</v>
      </c>
      <c r="AB40" s="13">
        <f>0</f>
        <v>0</v>
      </c>
      <c r="AC40" s="13">
        <f>0</f>
        <v>0</v>
      </c>
      <c r="AD40" s="13">
        <f>0</f>
        <v>0</v>
      </c>
      <c r="AE40" s="41">
        <v>40832</v>
      </c>
      <c r="AF40" s="12" t="s">
        <v>25</v>
      </c>
      <c r="AG40" s="12">
        <f>0</f>
        <v>0</v>
      </c>
      <c r="AH40" s="12">
        <f>0</f>
        <v>0</v>
      </c>
      <c r="AI40" s="45">
        <f>0</f>
        <v>0</v>
      </c>
      <c r="AJ40" s="25">
        <v>40868</v>
      </c>
      <c r="AK40" s="13" t="s">
        <v>28</v>
      </c>
      <c r="AL40" s="13">
        <f>0</f>
        <v>0</v>
      </c>
      <c r="AM40" s="13">
        <f>0</f>
        <v>0</v>
      </c>
      <c r="AN40" s="13">
        <f>0</f>
        <v>0</v>
      </c>
      <c r="AO40" s="13">
        <f>0</f>
        <v>0</v>
      </c>
      <c r="AP40" s="41">
        <v>40969</v>
      </c>
      <c r="AQ40" s="12" t="s">
        <v>2</v>
      </c>
      <c r="AR40" s="12">
        <v>780</v>
      </c>
      <c r="AS40" s="12">
        <f>0</f>
        <v>0</v>
      </c>
      <c r="AT40" s="45">
        <f>0</f>
        <v>0</v>
      </c>
      <c r="AU40" s="25">
        <v>41025</v>
      </c>
      <c r="AV40" s="13" t="s">
        <v>28</v>
      </c>
      <c r="AW40" s="13">
        <f>0</f>
        <v>0</v>
      </c>
      <c r="AX40" s="13">
        <f>0</f>
        <v>0</v>
      </c>
      <c r="AY40" s="13">
        <f>0</f>
        <v>0</v>
      </c>
      <c r="AZ40" s="41">
        <v>41137</v>
      </c>
      <c r="BA40" s="12" t="s">
        <v>5</v>
      </c>
      <c r="BB40" s="12">
        <f>0</f>
        <v>0</v>
      </c>
      <c r="BC40" s="12">
        <f>0</f>
        <v>0</v>
      </c>
      <c r="BD40" s="45">
        <v>800</v>
      </c>
      <c r="BE40" s="25">
        <v>41115</v>
      </c>
      <c r="BF40" s="13" t="s">
        <v>1</v>
      </c>
      <c r="BG40" s="26">
        <v>1360.8</v>
      </c>
      <c r="BH40" s="13">
        <f>0</f>
        <v>0</v>
      </c>
      <c r="BI40" s="13">
        <f>0</f>
        <v>0</v>
      </c>
      <c r="BJ40" s="13">
        <f>0</f>
        <v>0</v>
      </c>
      <c r="BK40" s="41">
        <v>41161</v>
      </c>
      <c r="BL40" s="12" t="s">
        <v>25</v>
      </c>
      <c r="BM40" s="12">
        <f>0</f>
        <v>0</v>
      </c>
      <c r="BN40" s="12">
        <f>0</f>
        <v>0</v>
      </c>
      <c r="BO40" s="12">
        <f>0</f>
        <v>0</v>
      </c>
      <c r="BP40" s="45">
        <f>0</f>
        <v>0</v>
      </c>
      <c r="BQ40" s="25">
        <v>41142</v>
      </c>
      <c r="BR40" s="13" t="s">
        <v>28</v>
      </c>
      <c r="BS40" s="26">
        <f>0</f>
        <v>0</v>
      </c>
      <c r="BT40" s="26">
        <f>0</f>
        <v>0</v>
      </c>
      <c r="BU40" s="26">
        <f>0</f>
        <v>0</v>
      </c>
      <c r="BV40" s="13">
        <f>0</f>
        <v>0</v>
      </c>
      <c r="BW40" s="41">
        <v>40937</v>
      </c>
      <c r="BX40" s="12" t="s">
        <v>2</v>
      </c>
      <c r="BY40" s="12">
        <v>200</v>
      </c>
      <c r="BZ40" s="12">
        <f>0</f>
        <v>0</v>
      </c>
      <c r="CA40" s="45">
        <v>50</v>
      </c>
      <c r="CB40" s="25">
        <v>41469</v>
      </c>
      <c r="CC40" s="13" t="s">
        <v>34</v>
      </c>
      <c r="CD40" s="26">
        <f>0</f>
        <v>0</v>
      </c>
      <c r="CE40" s="26">
        <f>0</f>
        <v>0</v>
      </c>
      <c r="CF40" s="50">
        <v>41882</v>
      </c>
      <c r="CG40" s="12" t="s">
        <v>5</v>
      </c>
      <c r="CH40" s="30">
        <f>0</f>
        <v>0</v>
      </c>
      <c r="CI40" s="30">
        <f>0</f>
        <v>0</v>
      </c>
      <c r="CJ40" s="30">
        <f>0</f>
        <v>0</v>
      </c>
      <c r="CK40" s="47">
        <f>0</f>
        <v>0</v>
      </c>
      <c r="CL40" s="27">
        <v>43186</v>
      </c>
      <c r="CM40" s="12" t="s">
        <v>2</v>
      </c>
      <c r="CN40" s="13">
        <v>0</v>
      </c>
      <c r="CO40" s="13">
        <v>0</v>
      </c>
      <c r="CP40" s="13">
        <v>0</v>
      </c>
      <c r="CQ40" s="50">
        <v>43221</v>
      </c>
      <c r="CR40" s="12" t="s">
        <v>3</v>
      </c>
      <c r="CS40" s="12">
        <v>1000</v>
      </c>
      <c r="CT40" s="12">
        <v>0</v>
      </c>
      <c r="CU40" s="12">
        <v>2000</v>
      </c>
      <c r="CV40" s="27">
        <v>43278</v>
      </c>
      <c r="CW40" s="12" t="s">
        <v>4</v>
      </c>
      <c r="CX40" s="13">
        <v>0</v>
      </c>
      <c r="CY40" s="13">
        <v>0</v>
      </c>
      <c r="CZ40" s="13">
        <v>0</v>
      </c>
      <c r="DA40" s="50">
        <v>43186</v>
      </c>
      <c r="DB40" s="12" t="s">
        <v>22</v>
      </c>
      <c r="DC40" s="12">
        <v>0</v>
      </c>
      <c r="DD40" s="45">
        <v>0</v>
      </c>
      <c r="DE40" s="50">
        <v>43221</v>
      </c>
      <c r="DF40" s="12" t="s">
        <v>23</v>
      </c>
      <c r="DG40" s="12">
        <v>2000</v>
      </c>
      <c r="DH40" s="45">
        <v>0</v>
      </c>
    </row>
    <row r="41" spans="1:112" x14ac:dyDescent="0.25">
      <c r="A41" s="13">
        <v>8</v>
      </c>
      <c r="B41" s="41">
        <v>40345</v>
      </c>
      <c r="C41" s="12" t="s">
        <v>38</v>
      </c>
      <c r="D41" s="12">
        <v>453.6</v>
      </c>
      <c r="E41" s="12">
        <f>0.3*6</f>
        <v>1.7999999999999998</v>
      </c>
      <c r="F41" s="12">
        <v>453.6</v>
      </c>
      <c r="G41" s="45">
        <v>0</v>
      </c>
      <c r="H41" s="28">
        <v>40721</v>
      </c>
      <c r="I41" s="12" t="s">
        <v>38</v>
      </c>
      <c r="J41" s="12">
        <v>907.2</v>
      </c>
      <c r="K41" s="12">
        <f>0.21*6</f>
        <v>1.26</v>
      </c>
      <c r="L41" s="45">
        <v>907.2</v>
      </c>
      <c r="M41" s="25">
        <v>40767</v>
      </c>
      <c r="N41" s="13" t="s">
        <v>38</v>
      </c>
      <c r="O41" s="13">
        <v>907.2</v>
      </c>
      <c r="P41" s="13">
        <f>18*0.21</f>
        <v>3.78</v>
      </c>
      <c r="Q41" s="13">
        <v>907.2</v>
      </c>
      <c r="R41" s="41">
        <v>41003</v>
      </c>
      <c r="S41" s="12" t="s">
        <v>39</v>
      </c>
      <c r="T41" s="12">
        <f>0</f>
        <v>0</v>
      </c>
      <c r="U41" s="12">
        <f>15*0.28</f>
        <v>4.2</v>
      </c>
      <c r="V41" s="12">
        <v>450</v>
      </c>
      <c r="W41" s="45">
        <v>450</v>
      </c>
      <c r="X41" s="25">
        <v>41061</v>
      </c>
      <c r="Y41" s="13" t="s">
        <v>28</v>
      </c>
      <c r="Z41" s="13">
        <f>0</f>
        <v>0</v>
      </c>
      <c r="AA41" s="13">
        <f>0</f>
        <v>0</v>
      </c>
      <c r="AB41" s="13">
        <f>0</f>
        <v>0</v>
      </c>
      <c r="AC41" s="13">
        <f>0</f>
        <v>0</v>
      </c>
      <c r="AD41" s="13">
        <f>0</f>
        <v>0</v>
      </c>
      <c r="AE41" s="41">
        <v>40833</v>
      </c>
      <c r="AF41" s="12" t="s">
        <v>25</v>
      </c>
      <c r="AG41" s="12">
        <v>500</v>
      </c>
      <c r="AH41" s="12">
        <f>0</f>
        <v>0</v>
      </c>
      <c r="AI41" s="45">
        <f>0</f>
        <v>0</v>
      </c>
      <c r="AJ41" s="25">
        <v>40869</v>
      </c>
      <c r="AK41" s="13" t="s">
        <v>28</v>
      </c>
      <c r="AL41" s="13">
        <f>0</f>
        <v>0</v>
      </c>
      <c r="AM41" s="13">
        <f>0</f>
        <v>0</v>
      </c>
      <c r="AN41" s="13">
        <f>0</f>
        <v>0</v>
      </c>
      <c r="AO41" s="13">
        <f>0</f>
        <v>0</v>
      </c>
      <c r="AP41" s="41">
        <v>40970</v>
      </c>
      <c r="AQ41" s="12" t="s">
        <v>2</v>
      </c>
      <c r="AR41" s="12">
        <f>0</f>
        <v>0</v>
      </c>
      <c r="AS41" s="12">
        <f>0</f>
        <v>0</v>
      </c>
      <c r="AT41" s="45">
        <f>0</f>
        <v>0</v>
      </c>
      <c r="AU41" s="25">
        <v>41026</v>
      </c>
      <c r="AV41" s="13" t="s">
        <v>28</v>
      </c>
      <c r="AW41" s="13">
        <v>1000</v>
      </c>
      <c r="AX41" s="13">
        <f>0</f>
        <v>0</v>
      </c>
      <c r="AY41" s="13">
        <f>0</f>
        <v>0</v>
      </c>
      <c r="AZ41" s="41">
        <v>41138</v>
      </c>
      <c r="BA41" s="12" t="s">
        <v>5</v>
      </c>
      <c r="BB41" s="12">
        <v>500</v>
      </c>
      <c r="BC41" s="12">
        <f>0</f>
        <v>0</v>
      </c>
      <c r="BD41" s="45">
        <f>0</f>
        <v>0</v>
      </c>
      <c r="BE41" s="25">
        <v>41116</v>
      </c>
      <c r="BF41" s="13" t="s">
        <v>1</v>
      </c>
      <c r="BG41" s="13">
        <f>0</f>
        <v>0</v>
      </c>
      <c r="BH41" s="13">
        <f>0</f>
        <v>0</v>
      </c>
      <c r="BI41" s="13">
        <f>0</f>
        <v>0</v>
      </c>
      <c r="BJ41" s="13">
        <f>0</f>
        <v>0</v>
      </c>
      <c r="BK41" s="41">
        <v>41162</v>
      </c>
      <c r="BL41" s="12" t="s">
        <v>25</v>
      </c>
      <c r="BM41" s="29">
        <v>793.8</v>
      </c>
      <c r="BN41" s="29">
        <v>793.8</v>
      </c>
      <c r="BO41" s="12">
        <f>0</f>
        <v>0</v>
      </c>
      <c r="BP41" s="45">
        <f>0</f>
        <v>0</v>
      </c>
      <c r="BQ41" s="25">
        <v>41143</v>
      </c>
      <c r="BR41" s="13" t="s">
        <v>28</v>
      </c>
      <c r="BS41" s="26">
        <f>0</f>
        <v>0</v>
      </c>
      <c r="BT41" s="26">
        <v>1000</v>
      </c>
      <c r="BU41" s="26">
        <f>0</f>
        <v>0</v>
      </c>
      <c r="BV41" s="13">
        <f>0</f>
        <v>0</v>
      </c>
      <c r="BW41" s="41">
        <v>40938</v>
      </c>
      <c r="BX41" s="12" t="s">
        <v>2</v>
      </c>
      <c r="BY41" s="12">
        <v>200</v>
      </c>
      <c r="BZ41" s="12">
        <f>0</f>
        <v>0</v>
      </c>
      <c r="CA41" s="45">
        <v>100</v>
      </c>
      <c r="CB41" s="25">
        <v>41470</v>
      </c>
      <c r="CC41" s="13" t="s">
        <v>34</v>
      </c>
      <c r="CD41" s="26">
        <f>0</f>
        <v>0</v>
      </c>
      <c r="CE41" s="26">
        <v>111</v>
      </c>
      <c r="CF41" s="50">
        <v>41883</v>
      </c>
      <c r="CG41" s="12" t="s">
        <v>5</v>
      </c>
      <c r="CH41" s="30">
        <v>300</v>
      </c>
      <c r="CI41" s="30">
        <v>300</v>
      </c>
      <c r="CJ41" s="30">
        <v>300</v>
      </c>
      <c r="CK41" s="47">
        <f>0</f>
        <v>0</v>
      </c>
      <c r="CL41" s="27">
        <v>43187</v>
      </c>
      <c r="CM41" s="12" t="s">
        <v>2</v>
      </c>
      <c r="CN41" s="13">
        <v>1000</v>
      </c>
      <c r="CO41" s="13">
        <v>0</v>
      </c>
      <c r="CP41" s="13">
        <v>1000</v>
      </c>
      <c r="CQ41" s="50">
        <v>43222</v>
      </c>
      <c r="CR41" s="12" t="s">
        <v>3</v>
      </c>
      <c r="CS41" s="12">
        <v>1000</v>
      </c>
      <c r="CT41" s="12">
        <v>0</v>
      </c>
      <c r="CU41" s="12">
        <v>0</v>
      </c>
      <c r="CV41" s="27">
        <v>43279</v>
      </c>
      <c r="CW41" s="12" t="s">
        <v>4</v>
      </c>
      <c r="CX41" s="13">
        <v>0</v>
      </c>
      <c r="CY41" s="13">
        <v>0</v>
      </c>
      <c r="CZ41" s="13">
        <v>0</v>
      </c>
      <c r="DA41" s="50">
        <v>43187</v>
      </c>
      <c r="DB41" s="12" t="s">
        <v>22</v>
      </c>
      <c r="DC41" s="12">
        <v>0</v>
      </c>
      <c r="DD41" s="45">
        <v>2500</v>
      </c>
      <c r="DE41" s="50">
        <v>43222</v>
      </c>
      <c r="DF41" s="12" t="s">
        <v>23</v>
      </c>
      <c r="DG41" s="12">
        <v>1000</v>
      </c>
      <c r="DH41" s="45">
        <v>0</v>
      </c>
    </row>
    <row r="42" spans="1:112" x14ac:dyDescent="0.25">
      <c r="A42" s="13">
        <v>9</v>
      </c>
      <c r="B42" s="41">
        <v>40346</v>
      </c>
      <c r="C42" s="12" t="s">
        <v>38</v>
      </c>
      <c r="D42" s="12">
        <v>0</v>
      </c>
      <c r="E42" s="12">
        <v>0</v>
      </c>
      <c r="F42" s="12">
        <v>0</v>
      </c>
      <c r="G42" s="45">
        <v>0</v>
      </c>
      <c r="H42" s="28">
        <v>40722</v>
      </c>
      <c r="I42" s="12" t="s">
        <v>38</v>
      </c>
      <c r="J42" s="12">
        <f>0</f>
        <v>0</v>
      </c>
      <c r="K42" s="12">
        <f>0</f>
        <v>0</v>
      </c>
      <c r="L42" s="45">
        <f>0</f>
        <v>0</v>
      </c>
      <c r="M42" s="25">
        <v>40768</v>
      </c>
      <c r="N42" s="13" t="s">
        <v>38</v>
      </c>
      <c r="O42" s="13">
        <f>0</f>
        <v>0</v>
      </c>
      <c r="P42" s="13">
        <f>0</f>
        <v>0</v>
      </c>
      <c r="Q42" s="13">
        <f>0</f>
        <v>0</v>
      </c>
      <c r="R42" s="41">
        <v>41004</v>
      </c>
      <c r="S42" s="12" t="s">
        <v>39</v>
      </c>
      <c r="T42" s="12">
        <f>0</f>
        <v>0</v>
      </c>
      <c r="U42" s="12">
        <f>0</f>
        <v>0</v>
      </c>
      <c r="V42" s="12">
        <f>0</f>
        <v>0</v>
      </c>
      <c r="W42" s="45">
        <f>0</f>
        <v>0</v>
      </c>
      <c r="X42" s="25">
        <v>41062</v>
      </c>
      <c r="Y42" s="13" t="s">
        <v>28</v>
      </c>
      <c r="Z42" s="13">
        <f>0</f>
        <v>0</v>
      </c>
      <c r="AA42" s="13">
        <f>0</f>
        <v>0</v>
      </c>
      <c r="AB42" s="13">
        <f>0</f>
        <v>0</v>
      </c>
      <c r="AC42" s="13">
        <f>0</f>
        <v>0</v>
      </c>
      <c r="AD42" s="13">
        <f>0</f>
        <v>0</v>
      </c>
      <c r="AE42" s="41">
        <v>40834</v>
      </c>
      <c r="AF42" s="12" t="s">
        <v>25</v>
      </c>
      <c r="AG42" s="12">
        <v>400</v>
      </c>
      <c r="AH42" s="12">
        <f>0</f>
        <v>0</v>
      </c>
      <c r="AI42" s="45">
        <f>0</f>
        <v>0</v>
      </c>
      <c r="AJ42" s="25">
        <v>40870</v>
      </c>
      <c r="AK42" s="13" t="s">
        <v>28</v>
      </c>
      <c r="AL42" s="13">
        <v>300</v>
      </c>
      <c r="AM42" s="13">
        <f>0</f>
        <v>0</v>
      </c>
      <c r="AN42" s="13">
        <f>0</f>
        <v>0</v>
      </c>
      <c r="AO42" s="13">
        <f>0</f>
        <v>0</v>
      </c>
      <c r="AP42" s="41">
        <v>40971</v>
      </c>
      <c r="AQ42" s="12" t="s">
        <v>2</v>
      </c>
      <c r="AR42" s="12">
        <v>200</v>
      </c>
      <c r="AS42" s="12">
        <f>0</f>
        <v>0</v>
      </c>
      <c r="AT42" s="45">
        <f>0</f>
        <v>0</v>
      </c>
      <c r="AU42" s="25">
        <v>41027</v>
      </c>
      <c r="AV42" s="13" t="s">
        <v>28</v>
      </c>
      <c r="AW42" s="13">
        <f>0</f>
        <v>0</v>
      </c>
      <c r="AX42" s="13">
        <f>0</f>
        <v>0</v>
      </c>
      <c r="AY42" s="13">
        <f>0</f>
        <v>0</v>
      </c>
      <c r="AZ42" s="41">
        <v>41139</v>
      </c>
      <c r="BA42" s="12" t="s">
        <v>5</v>
      </c>
      <c r="BB42" s="12">
        <f>0</f>
        <v>0</v>
      </c>
      <c r="BC42" s="12">
        <f>0</f>
        <v>0</v>
      </c>
      <c r="BD42" s="45">
        <f>0</f>
        <v>0</v>
      </c>
      <c r="BE42" s="25">
        <v>41117</v>
      </c>
      <c r="BF42" s="13" t="s">
        <v>1</v>
      </c>
      <c r="BG42" s="26">
        <v>907.2</v>
      </c>
      <c r="BH42" s="26">
        <f>0</f>
        <v>0</v>
      </c>
      <c r="BI42" s="13">
        <v>453.6</v>
      </c>
      <c r="BJ42" s="13">
        <f>0</f>
        <v>0</v>
      </c>
      <c r="BK42" s="41">
        <v>41163</v>
      </c>
      <c r="BL42" s="12" t="s">
        <v>25</v>
      </c>
      <c r="BM42" s="12">
        <f>0</f>
        <v>0</v>
      </c>
      <c r="BN42" s="12">
        <f>0</f>
        <v>0</v>
      </c>
      <c r="BO42" s="12">
        <f>0</f>
        <v>0</v>
      </c>
      <c r="BP42" s="45">
        <f>0</f>
        <v>0</v>
      </c>
      <c r="BQ42" s="25">
        <v>41144</v>
      </c>
      <c r="BR42" s="13" t="s">
        <v>28</v>
      </c>
      <c r="BS42" s="26">
        <f>0</f>
        <v>0</v>
      </c>
      <c r="BT42" s="26">
        <f>0</f>
        <v>0</v>
      </c>
      <c r="BU42" s="26">
        <f>0</f>
        <v>0</v>
      </c>
      <c r="BV42" s="13">
        <f>0</f>
        <v>0</v>
      </c>
      <c r="BW42" s="41">
        <v>40939</v>
      </c>
      <c r="BX42" s="12" t="s">
        <v>2</v>
      </c>
      <c r="BY42" s="12">
        <f>0</f>
        <v>0</v>
      </c>
      <c r="BZ42" s="12">
        <f>0</f>
        <v>0</v>
      </c>
      <c r="CA42" s="45">
        <f>0</f>
        <v>0</v>
      </c>
      <c r="CB42" s="25">
        <v>41471</v>
      </c>
      <c r="CC42" s="13" t="s">
        <v>34</v>
      </c>
      <c r="CD42" s="26">
        <f>0</f>
        <v>0</v>
      </c>
      <c r="CE42" s="26">
        <f>0</f>
        <v>0</v>
      </c>
      <c r="CF42" s="50">
        <v>41884</v>
      </c>
      <c r="CG42" s="12" t="s">
        <v>5</v>
      </c>
      <c r="CH42" s="30">
        <f>0</f>
        <v>0</v>
      </c>
      <c r="CI42" s="30">
        <f>0</f>
        <v>0</v>
      </c>
      <c r="CJ42" s="30">
        <f>0</f>
        <v>0</v>
      </c>
      <c r="CK42" s="47">
        <f>0</f>
        <v>0</v>
      </c>
      <c r="CL42" s="27">
        <v>43188</v>
      </c>
      <c r="CM42" s="12" t="s">
        <v>2</v>
      </c>
      <c r="CN42" s="13">
        <v>500</v>
      </c>
      <c r="CO42" s="13">
        <v>0</v>
      </c>
      <c r="CP42" s="13">
        <v>500</v>
      </c>
      <c r="CQ42" s="50">
        <v>43223</v>
      </c>
      <c r="CR42" s="12" t="s">
        <v>3</v>
      </c>
      <c r="CS42" s="12">
        <v>0</v>
      </c>
      <c r="CT42" s="12">
        <v>0</v>
      </c>
      <c r="CU42" s="12">
        <v>1000</v>
      </c>
      <c r="CV42" s="27">
        <v>43280</v>
      </c>
      <c r="CW42" s="12" t="s">
        <v>4</v>
      </c>
      <c r="CX42" s="13">
        <v>0</v>
      </c>
      <c r="CY42" s="13">
        <v>0</v>
      </c>
      <c r="CZ42" s="13">
        <v>800</v>
      </c>
      <c r="DA42" s="50">
        <v>43188</v>
      </c>
      <c r="DB42" s="12" t="s">
        <v>22</v>
      </c>
      <c r="DC42" s="12">
        <v>0</v>
      </c>
      <c r="DD42" s="45">
        <v>2500</v>
      </c>
      <c r="DE42" s="50">
        <v>43223</v>
      </c>
      <c r="DF42" s="12" t="s">
        <v>23</v>
      </c>
      <c r="DG42" s="12">
        <v>2000</v>
      </c>
      <c r="DH42" s="45">
        <v>0</v>
      </c>
    </row>
    <row r="43" spans="1:112" x14ac:dyDescent="0.25">
      <c r="A43" s="13">
        <v>10</v>
      </c>
      <c r="B43" s="41">
        <v>40347</v>
      </c>
      <c r="C43" s="12" t="s">
        <v>38</v>
      </c>
      <c r="D43" s="12">
        <v>521.6</v>
      </c>
      <c r="E43" s="12">
        <v>1.8</v>
      </c>
      <c r="F43" s="12">
        <v>521.6</v>
      </c>
      <c r="G43" s="45">
        <v>0</v>
      </c>
      <c r="H43" s="28">
        <v>40723</v>
      </c>
      <c r="I43" s="12" t="s">
        <v>38</v>
      </c>
      <c r="J43" s="12">
        <v>453.6</v>
      </c>
      <c r="K43" s="12">
        <f>0.21*6</f>
        <v>1.26</v>
      </c>
      <c r="L43" s="45">
        <v>453.6</v>
      </c>
      <c r="M43" s="25">
        <v>40769</v>
      </c>
      <c r="N43" s="13" t="s">
        <v>38</v>
      </c>
      <c r="O43" s="13">
        <f>0</f>
        <v>0</v>
      </c>
      <c r="P43" s="13">
        <f>0</f>
        <v>0</v>
      </c>
      <c r="Q43" s="13">
        <f>0</f>
        <v>0</v>
      </c>
      <c r="R43" s="41">
        <v>41005</v>
      </c>
      <c r="S43" s="12" t="s">
        <v>39</v>
      </c>
      <c r="T43" s="12">
        <f>0</f>
        <v>0</v>
      </c>
      <c r="U43" s="12">
        <f>15*0.28</f>
        <v>4.2</v>
      </c>
      <c r="V43" s="12">
        <v>450</v>
      </c>
      <c r="W43" s="45">
        <v>450</v>
      </c>
      <c r="X43" s="25">
        <v>41063</v>
      </c>
      <c r="Y43" s="13" t="s">
        <v>28</v>
      </c>
      <c r="Z43" s="13">
        <f>0</f>
        <v>0</v>
      </c>
      <c r="AA43" s="13">
        <f>0</f>
        <v>0</v>
      </c>
      <c r="AB43" s="13">
        <f>0</f>
        <v>0</v>
      </c>
      <c r="AC43" s="13">
        <f>0</f>
        <v>0</v>
      </c>
      <c r="AD43" s="13">
        <f>0</f>
        <v>0</v>
      </c>
      <c r="AE43" s="41">
        <v>40835</v>
      </c>
      <c r="AF43" s="12" t="s">
        <v>25</v>
      </c>
      <c r="AG43" s="12">
        <f>0</f>
        <v>0</v>
      </c>
      <c r="AH43" s="12">
        <f>0</f>
        <v>0</v>
      </c>
      <c r="AI43" s="45">
        <f>0</f>
        <v>0</v>
      </c>
      <c r="AJ43" s="25">
        <v>40871</v>
      </c>
      <c r="AK43" s="13" t="s">
        <v>28</v>
      </c>
      <c r="AL43" s="13">
        <f>0</f>
        <v>0</v>
      </c>
      <c r="AM43" s="13">
        <f>0</f>
        <v>0</v>
      </c>
      <c r="AN43" s="13">
        <f>0</f>
        <v>0</v>
      </c>
      <c r="AO43" s="13">
        <f>0</f>
        <v>0</v>
      </c>
      <c r="AP43" s="41">
        <v>40972</v>
      </c>
      <c r="AQ43" s="12" t="s">
        <v>2</v>
      </c>
      <c r="AR43" s="12">
        <f>0</f>
        <v>0</v>
      </c>
      <c r="AS43" s="12">
        <f>0</f>
        <v>0</v>
      </c>
      <c r="AT43" s="45">
        <f>0</f>
        <v>0</v>
      </c>
      <c r="AU43" s="25">
        <v>41028</v>
      </c>
      <c r="AV43" s="13" t="s">
        <v>28</v>
      </c>
      <c r="AW43" s="13">
        <f>0</f>
        <v>0</v>
      </c>
      <c r="AX43" s="13">
        <f>0</f>
        <v>0</v>
      </c>
      <c r="AY43" s="13">
        <f>0</f>
        <v>0</v>
      </c>
      <c r="AZ43" s="41">
        <v>41140</v>
      </c>
      <c r="BA43" s="12" t="s">
        <v>5</v>
      </c>
      <c r="BB43" s="12">
        <f>0</f>
        <v>0</v>
      </c>
      <c r="BC43" s="12">
        <v>500</v>
      </c>
      <c r="BD43" s="45">
        <f>0</f>
        <v>0</v>
      </c>
      <c r="BE43" s="25">
        <v>41118</v>
      </c>
      <c r="BF43" s="13" t="s">
        <v>1</v>
      </c>
      <c r="BG43" s="13">
        <f>0</f>
        <v>0</v>
      </c>
      <c r="BH43" s="13">
        <f>0</f>
        <v>0</v>
      </c>
      <c r="BI43" s="13">
        <f>0</f>
        <v>0</v>
      </c>
      <c r="BJ43" s="13">
        <f>0</f>
        <v>0</v>
      </c>
      <c r="BK43" s="41">
        <v>41164</v>
      </c>
      <c r="BL43" s="12" t="s">
        <v>25</v>
      </c>
      <c r="BM43" s="29">
        <v>453.6</v>
      </c>
      <c r="BN43" s="29">
        <v>453.6</v>
      </c>
      <c r="BO43" s="12">
        <f>0</f>
        <v>0</v>
      </c>
      <c r="BP43" s="49">
        <v>680.4</v>
      </c>
      <c r="BQ43" s="25">
        <v>41145</v>
      </c>
      <c r="BR43" s="13" t="s">
        <v>28</v>
      </c>
      <c r="BS43" s="26">
        <f>0</f>
        <v>0</v>
      </c>
      <c r="BT43" s="26">
        <v>1000</v>
      </c>
      <c r="BU43" s="26">
        <f>0</f>
        <v>0</v>
      </c>
      <c r="BV43" s="13">
        <f>0</f>
        <v>0</v>
      </c>
      <c r="BW43" s="41">
        <v>40940</v>
      </c>
      <c r="BX43" s="12" t="s">
        <v>2</v>
      </c>
      <c r="BY43" s="12">
        <v>250</v>
      </c>
      <c r="BZ43" s="12">
        <f>0</f>
        <v>0</v>
      </c>
      <c r="CA43" s="45">
        <v>200</v>
      </c>
      <c r="CB43" s="25">
        <v>41472</v>
      </c>
      <c r="CC43" s="13" t="s">
        <v>34</v>
      </c>
      <c r="CD43" s="26">
        <f>0</f>
        <v>0</v>
      </c>
      <c r="CE43" s="26">
        <v>300</v>
      </c>
      <c r="CF43" s="50">
        <v>41885</v>
      </c>
      <c r="CG43" s="12" t="s">
        <v>5</v>
      </c>
      <c r="CH43" s="30">
        <v>300</v>
      </c>
      <c r="CI43" s="30">
        <v>300</v>
      </c>
      <c r="CJ43" s="30">
        <v>300</v>
      </c>
      <c r="CK43" s="47">
        <f>0</f>
        <v>0</v>
      </c>
      <c r="CL43" s="27">
        <v>43189</v>
      </c>
      <c r="CM43" s="12" t="s">
        <v>2</v>
      </c>
      <c r="CN43" s="13">
        <v>0</v>
      </c>
      <c r="CO43" s="13">
        <v>0</v>
      </c>
      <c r="CP43" s="13">
        <v>0</v>
      </c>
      <c r="CQ43" s="50">
        <v>43224</v>
      </c>
      <c r="CR43" s="12" t="s">
        <v>3</v>
      </c>
      <c r="CS43" s="12">
        <v>500</v>
      </c>
      <c r="CT43" s="12">
        <v>0</v>
      </c>
      <c r="CU43" s="12">
        <v>2000</v>
      </c>
      <c r="CV43" s="27">
        <v>43281</v>
      </c>
      <c r="CW43" s="12" t="s">
        <v>4</v>
      </c>
      <c r="CX43" s="13">
        <v>0</v>
      </c>
      <c r="CY43" s="13">
        <v>0</v>
      </c>
      <c r="CZ43" s="13">
        <v>0</v>
      </c>
      <c r="DA43" s="50">
        <v>43189</v>
      </c>
      <c r="DB43" s="12" t="s">
        <v>22</v>
      </c>
      <c r="DC43" s="12">
        <v>0</v>
      </c>
      <c r="DD43" s="45">
        <v>0</v>
      </c>
      <c r="DE43" s="50">
        <v>43224</v>
      </c>
      <c r="DF43" s="12" t="s">
        <v>23</v>
      </c>
      <c r="DG43" s="12">
        <v>2000</v>
      </c>
      <c r="DH43" s="45">
        <v>0</v>
      </c>
    </row>
    <row r="44" spans="1:112" x14ac:dyDescent="0.25">
      <c r="A44" s="13">
        <v>11</v>
      </c>
      <c r="B44" s="41">
        <v>40348</v>
      </c>
      <c r="C44" s="12" t="s">
        <v>38</v>
      </c>
      <c r="D44" s="12">
        <v>0</v>
      </c>
      <c r="E44" s="12">
        <v>0</v>
      </c>
      <c r="F44" s="12">
        <v>0</v>
      </c>
      <c r="G44" s="45">
        <v>0</v>
      </c>
      <c r="H44" s="28">
        <v>40724</v>
      </c>
      <c r="I44" s="12" t="s">
        <v>38</v>
      </c>
      <c r="J44" s="12">
        <f>0</f>
        <v>0</v>
      </c>
      <c r="K44" s="12">
        <f>0</f>
        <v>0</v>
      </c>
      <c r="L44" s="45">
        <f>0</f>
        <v>0</v>
      </c>
      <c r="M44" s="25">
        <v>40770</v>
      </c>
      <c r="N44" s="13" t="s">
        <v>38</v>
      </c>
      <c r="O44" s="13">
        <v>907.2</v>
      </c>
      <c r="P44" s="13">
        <f>18*0.21</f>
        <v>3.78</v>
      </c>
      <c r="Q44" s="13">
        <v>907.2</v>
      </c>
      <c r="R44" s="41">
        <v>41006</v>
      </c>
      <c r="S44" s="12" t="s">
        <v>39</v>
      </c>
      <c r="T44" s="12">
        <f>0</f>
        <v>0</v>
      </c>
      <c r="U44" s="12">
        <f>0</f>
        <v>0</v>
      </c>
      <c r="V44" s="12">
        <f>0</f>
        <v>0</v>
      </c>
      <c r="W44" s="45">
        <f>0</f>
        <v>0</v>
      </c>
      <c r="X44" s="25">
        <v>41064</v>
      </c>
      <c r="Y44" s="13" t="s">
        <v>28</v>
      </c>
      <c r="Z44" s="13">
        <v>1200</v>
      </c>
      <c r="AA44" s="13">
        <f>0</f>
        <v>0</v>
      </c>
      <c r="AB44" s="13">
        <f>0</f>
        <v>0</v>
      </c>
      <c r="AC44" s="13">
        <f>0</f>
        <v>0</v>
      </c>
      <c r="AD44" s="13">
        <f>0</f>
        <v>0</v>
      </c>
      <c r="AE44" s="41">
        <v>40836</v>
      </c>
      <c r="AF44" s="12" t="s">
        <v>25</v>
      </c>
      <c r="AG44" s="12">
        <f>0</f>
        <v>0</v>
      </c>
      <c r="AH44" s="12">
        <v>450</v>
      </c>
      <c r="AI44" s="45">
        <f>0</f>
        <v>0</v>
      </c>
      <c r="AJ44" s="25">
        <v>40872</v>
      </c>
      <c r="AK44" s="13" t="s">
        <v>28</v>
      </c>
      <c r="AL44" s="13">
        <v>300</v>
      </c>
      <c r="AM44" s="13">
        <f>0</f>
        <v>0</v>
      </c>
      <c r="AN44" s="13">
        <f>0</f>
        <v>0</v>
      </c>
      <c r="AO44" s="13">
        <f>0</f>
        <v>0</v>
      </c>
      <c r="AP44" s="41">
        <v>40973</v>
      </c>
      <c r="AQ44" s="12" t="s">
        <v>2</v>
      </c>
      <c r="AR44" s="12">
        <v>350</v>
      </c>
      <c r="AS44" s="12">
        <v>350</v>
      </c>
      <c r="AT44" s="45">
        <f>0</f>
        <v>0</v>
      </c>
      <c r="AU44" s="25">
        <v>41029</v>
      </c>
      <c r="AV44" s="13" t="s">
        <v>28</v>
      </c>
      <c r="AW44" s="13">
        <v>1000</v>
      </c>
      <c r="AX44" s="13">
        <f>0</f>
        <v>0</v>
      </c>
      <c r="AY44" s="13">
        <f>0</f>
        <v>0</v>
      </c>
      <c r="AZ44" s="41">
        <v>41141</v>
      </c>
      <c r="BA44" s="12" t="s">
        <v>5</v>
      </c>
      <c r="BB44" s="12">
        <f>0</f>
        <v>0</v>
      </c>
      <c r="BC44" s="12">
        <f>0</f>
        <v>0</v>
      </c>
      <c r="BD44" s="45">
        <f>0</f>
        <v>0</v>
      </c>
      <c r="BE44" s="25">
        <v>41119</v>
      </c>
      <c r="BF44" s="13" t="s">
        <v>1</v>
      </c>
      <c r="BG44" s="13">
        <f>0</f>
        <v>0</v>
      </c>
      <c r="BH44" s="13">
        <f>0</f>
        <v>0</v>
      </c>
      <c r="BI44" s="13">
        <f>0</f>
        <v>0</v>
      </c>
      <c r="BJ44" s="13">
        <f>0</f>
        <v>0</v>
      </c>
      <c r="BK44" s="41">
        <v>41165</v>
      </c>
      <c r="BL44" s="12" t="s">
        <v>25</v>
      </c>
      <c r="BM44" s="12">
        <f>0</f>
        <v>0</v>
      </c>
      <c r="BN44" s="12">
        <f>0</f>
        <v>0</v>
      </c>
      <c r="BO44" s="12">
        <f>0</f>
        <v>0</v>
      </c>
      <c r="BP44" s="45">
        <f>0</f>
        <v>0</v>
      </c>
      <c r="BQ44" s="25">
        <v>41146</v>
      </c>
      <c r="BR44" s="13" t="s">
        <v>28</v>
      </c>
      <c r="BS44" s="26">
        <f>0</f>
        <v>0</v>
      </c>
      <c r="BT44" s="26">
        <f>0</f>
        <v>0</v>
      </c>
      <c r="BU44" s="26">
        <f>0</f>
        <v>0</v>
      </c>
      <c r="BV44" s="13">
        <f>0</f>
        <v>0</v>
      </c>
      <c r="BW44" s="41">
        <v>40941</v>
      </c>
      <c r="BX44" s="12" t="s">
        <v>2</v>
      </c>
      <c r="BY44" s="12">
        <v>250</v>
      </c>
      <c r="BZ44" s="12">
        <f>0</f>
        <v>0</v>
      </c>
      <c r="CA44" s="45">
        <v>300</v>
      </c>
      <c r="CB44" s="25">
        <v>41473</v>
      </c>
      <c r="CC44" s="13" t="s">
        <v>34</v>
      </c>
      <c r="CD44" s="26">
        <f>0</f>
        <v>0</v>
      </c>
      <c r="CE44" s="26">
        <f>0</f>
        <v>0</v>
      </c>
      <c r="CF44" s="50">
        <v>41886</v>
      </c>
      <c r="CG44" s="12" t="s">
        <v>5</v>
      </c>
      <c r="CH44" s="30">
        <f>0</f>
        <v>0</v>
      </c>
      <c r="CI44" s="30">
        <f>0</f>
        <v>0</v>
      </c>
      <c r="CJ44" s="30">
        <f>0</f>
        <v>0</v>
      </c>
      <c r="CK44" s="47">
        <f>0</f>
        <v>0</v>
      </c>
      <c r="CL44" s="27">
        <v>43190</v>
      </c>
      <c r="CM44" s="12" t="s">
        <v>2</v>
      </c>
      <c r="CN44" s="13">
        <v>0</v>
      </c>
      <c r="CO44" s="13">
        <v>0</v>
      </c>
      <c r="CP44" s="13">
        <v>0</v>
      </c>
      <c r="CQ44" s="50">
        <v>43225</v>
      </c>
      <c r="CR44" s="12" t="s">
        <v>3</v>
      </c>
      <c r="CS44" s="12">
        <v>0</v>
      </c>
      <c r="CT44" s="12">
        <v>0</v>
      </c>
      <c r="CU44" s="12">
        <v>0</v>
      </c>
      <c r="CV44" s="27">
        <v>43282</v>
      </c>
      <c r="CW44" s="12" t="s">
        <v>4</v>
      </c>
      <c r="CX44" s="13">
        <v>0</v>
      </c>
      <c r="CY44" s="13">
        <v>0</v>
      </c>
      <c r="CZ44" s="13">
        <v>0</v>
      </c>
      <c r="DA44" s="50">
        <v>43190</v>
      </c>
      <c r="DB44" s="12" t="s">
        <v>22</v>
      </c>
      <c r="DC44" s="12">
        <v>0</v>
      </c>
      <c r="DD44" s="45">
        <v>0</v>
      </c>
      <c r="DE44" s="50">
        <v>43225</v>
      </c>
      <c r="DF44" s="12" t="s">
        <v>23</v>
      </c>
      <c r="DG44" s="12">
        <v>0</v>
      </c>
      <c r="DH44" s="45">
        <v>0</v>
      </c>
    </row>
    <row r="45" spans="1:112" x14ac:dyDescent="0.25">
      <c r="A45" s="13">
        <v>12</v>
      </c>
      <c r="B45" s="41">
        <v>40349</v>
      </c>
      <c r="C45" s="12" t="s">
        <v>38</v>
      </c>
      <c r="D45" s="12">
        <v>0</v>
      </c>
      <c r="E45" s="12">
        <v>0</v>
      </c>
      <c r="F45" s="12">
        <v>0</v>
      </c>
      <c r="G45" s="45">
        <v>0</v>
      </c>
      <c r="H45" s="28">
        <v>40725</v>
      </c>
      <c r="I45" s="12" t="s">
        <v>38</v>
      </c>
      <c r="J45" s="12">
        <v>907.2</v>
      </c>
      <c r="K45" s="12">
        <f>0.21*6</f>
        <v>1.26</v>
      </c>
      <c r="L45" s="45">
        <v>907.2</v>
      </c>
      <c r="M45" s="25">
        <v>40771</v>
      </c>
      <c r="N45" s="13" t="s">
        <v>38</v>
      </c>
      <c r="O45" s="13">
        <f>0</f>
        <v>0</v>
      </c>
      <c r="P45" s="13">
        <f>0</f>
        <v>0</v>
      </c>
      <c r="Q45" s="13">
        <f>0</f>
        <v>0</v>
      </c>
      <c r="R45" s="41">
        <v>41007</v>
      </c>
      <c r="S45" s="12" t="s">
        <v>39</v>
      </c>
      <c r="T45" s="12">
        <f>0</f>
        <v>0</v>
      </c>
      <c r="U45" s="12">
        <f>0</f>
        <v>0</v>
      </c>
      <c r="V45" s="12">
        <f>0</f>
        <v>0</v>
      </c>
      <c r="W45" s="45">
        <f>0</f>
        <v>0</v>
      </c>
      <c r="X45" s="25">
        <v>41065</v>
      </c>
      <c r="Y45" s="13" t="s">
        <v>28</v>
      </c>
      <c r="Z45" s="13">
        <f>0</f>
        <v>0</v>
      </c>
      <c r="AA45" s="13">
        <f>0</f>
        <v>0</v>
      </c>
      <c r="AB45" s="13">
        <f>0</f>
        <v>0</v>
      </c>
      <c r="AC45" s="13">
        <f>0</f>
        <v>0</v>
      </c>
      <c r="AD45" s="13">
        <f>0</f>
        <v>0</v>
      </c>
      <c r="AE45" s="41">
        <v>40837</v>
      </c>
      <c r="AF45" s="12" t="s">
        <v>25</v>
      </c>
      <c r="AG45" s="12">
        <f>0</f>
        <v>0</v>
      </c>
      <c r="AH45" s="12">
        <f>0</f>
        <v>0</v>
      </c>
      <c r="AI45" s="45">
        <f>0</f>
        <v>0</v>
      </c>
      <c r="AJ45" s="25">
        <v>40873</v>
      </c>
      <c r="AK45" s="13" t="s">
        <v>28</v>
      </c>
      <c r="AL45" s="13">
        <f>0</f>
        <v>0</v>
      </c>
      <c r="AM45" s="13">
        <f>0</f>
        <v>0</v>
      </c>
      <c r="AN45" s="13">
        <f>0</f>
        <v>0</v>
      </c>
      <c r="AO45" s="13">
        <f>0</f>
        <v>0</v>
      </c>
      <c r="AP45" s="41">
        <v>40974</v>
      </c>
      <c r="AQ45" s="12" t="s">
        <v>2</v>
      </c>
      <c r="AR45" s="12">
        <f>0</f>
        <v>0</v>
      </c>
      <c r="AS45" s="12">
        <f>0</f>
        <v>0</v>
      </c>
      <c r="AT45" s="45">
        <f>0</f>
        <v>0</v>
      </c>
      <c r="AU45" s="25">
        <v>41030</v>
      </c>
      <c r="AV45" s="13" t="s">
        <v>28</v>
      </c>
      <c r="AW45" s="13">
        <f>0</f>
        <v>0</v>
      </c>
      <c r="AX45" s="13">
        <f>0</f>
        <v>0</v>
      </c>
      <c r="AY45" s="13">
        <f>0</f>
        <v>0</v>
      </c>
      <c r="AZ45" s="41">
        <v>41142</v>
      </c>
      <c r="BA45" s="12" t="s">
        <v>5</v>
      </c>
      <c r="BB45" s="12">
        <f>0</f>
        <v>0</v>
      </c>
      <c r="BC45" s="12">
        <v>650</v>
      </c>
      <c r="BD45" s="45">
        <v>650</v>
      </c>
      <c r="BE45" s="25">
        <v>41120</v>
      </c>
      <c r="BF45" s="13" t="s">
        <v>1</v>
      </c>
      <c r="BG45" s="26">
        <v>907.2</v>
      </c>
      <c r="BH45" s="26">
        <f>0</f>
        <v>0</v>
      </c>
      <c r="BI45" s="13">
        <v>453.6</v>
      </c>
      <c r="BJ45" s="13">
        <f>0</f>
        <v>0</v>
      </c>
      <c r="BK45" s="41">
        <v>41166</v>
      </c>
      <c r="BL45" s="12" t="s">
        <v>25</v>
      </c>
      <c r="BM45" s="29">
        <v>793.8</v>
      </c>
      <c r="BN45" s="29">
        <v>793.8</v>
      </c>
      <c r="BO45" s="12">
        <f>0</f>
        <v>0</v>
      </c>
      <c r="BP45" s="45">
        <f>0</f>
        <v>0</v>
      </c>
      <c r="BQ45" s="25">
        <v>41147</v>
      </c>
      <c r="BR45" s="13" t="s">
        <v>28</v>
      </c>
      <c r="BS45" s="26">
        <f>0</f>
        <v>0</v>
      </c>
      <c r="BT45" s="26">
        <f>0</f>
        <v>0</v>
      </c>
      <c r="BU45" s="26">
        <f>0</f>
        <v>0</v>
      </c>
      <c r="BV45" s="13">
        <f>0</f>
        <v>0</v>
      </c>
      <c r="BW45" s="41">
        <v>40942</v>
      </c>
      <c r="BX45" s="12" t="s">
        <v>2</v>
      </c>
      <c r="BY45" s="12">
        <v>250</v>
      </c>
      <c r="BZ45" s="12">
        <f>0</f>
        <v>0</v>
      </c>
      <c r="CA45" s="45">
        <f>0</f>
        <v>0</v>
      </c>
      <c r="CB45" s="25">
        <v>41474</v>
      </c>
      <c r="CC45" s="13" t="s">
        <v>34</v>
      </c>
      <c r="CD45" s="26">
        <f>0</f>
        <v>0</v>
      </c>
      <c r="CE45" s="26">
        <f>0</f>
        <v>0</v>
      </c>
      <c r="CF45" s="50">
        <v>41887</v>
      </c>
      <c r="CG45" s="12" t="s">
        <v>5</v>
      </c>
      <c r="CH45" s="30">
        <v>300</v>
      </c>
      <c r="CI45" s="30">
        <v>300</v>
      </c>
      <c r="CJ45" s="30">
        <v>300</v>
      </c>
      <c r="CK45" s="47">
        <f>0</f>
        <v>0</v>
      </c>
      <c r="CL45" s="27">
        <v>43191</v>
      </c>
      <c r="CM45" s="12" t="s">
        <v>2</v>
      </c>
      <c r="CN45" s="13">
        <v>0</v>
      </c>
      <c r="CO45" s="13">
        <v>0</v>
      </c>
      <c r="CP45" s="13">
        <v>0</v>
      </c>
      <c r="CQ45" s="50">
        <v>43226</v>
      </c>
      <c r="CR45" s="12" t="s">
        <v>3</v>
      </c>
      <c r="CS45" s="12">
        <v>0</v>
      </c>
      <c r="CT45" s="12">
        <v>0</v>
      </c>
      <c r="CU45" s="12">
        <v>0</v>
      </c>
      <c r="CV45" s="27">
        <v>43283</v>
      </c>
      <c r="CW45" s="12" t="s">
        <v>4</v>
      </c>
      <c r="CX45" s="13">
        <v>0</v>
      </c>
      <c r="CY45" s="13">
        <v>0</v>
      </c>
      <c r="CZ45" s="13">
        <v>1000</v>
      </c>
      <c r="DA45" s="50">
        <v>43191</v>
      </c>
      <c r="DB45" s="12" t="s">
        <v>22</v>
      </c>
      <c r="DC45" s="12">
        <v>0</v>
      </c>
      <c r="DD45" s="45">
        <v>0</v>
      </c>
      <c r="DE45" s="50">
        <v>43226</v>
      </c>
      <c r="DF45" s="12" t="s">
        <v>23</v>
      </c>
      <c r="DG45" s="12">
        <v>0</v>
      </c>
      <c r="DH45" s="45">
        <v>0</v>
      </c>
    </row>
    <row r="46" spans="1:112" x14ac:dyDescent="0.25">
      <c r="A46" s="13">
        <v>13</v>
      </c>
      <c r="B46" s="41">
        <v>40350</v>
      </c>
      <c r="C46" s="12" t="s">
        <v>38</v>
      </c>
      <c r="D46" s="12">
        <v>521.6</v>
      </c>
      <c r="E46" s="12">
        <v>1.8</v>
      </c>
      <c r="F46" s="12">
        <v>521.6</v>
      </c>
      <c r="G46" s="45">
        <v>0</v>
      </c>
      <c r="H46" s="28">
        <v>40726</v>
      </c>
      <c r="I46" s="12" t="s">
        <v>38</v>
      </c>
      <c r="J46" s="12">
        <f>0</f>
        <v>0</v>
      </c>
      <c r="K46" s="12">
        <f>0</f>
        <v>0</v>
      </c>
      <c r="L46" s="45">
        <f>0</f>
        <v>0</v>
      </c>
      <c r="M46" s="25">
        <v>40772</v>
      </c>
      <c r="N46" s="13" t="s">
        <v>38</v>
      </c>
      <c r="O46" s="13">
        <v>453.6</v>
      </c>
      <c r="P46" s="13">
        <f>18*0.21</f>
        <v>3.78</v>
      </c>
      <c r="Q46" s="13">
        <v>453.6</v>
      </c>
      <c r="R46" s="41">
        <v>41008</v>
      </c>
      <c r="S46" s="12" t="s">
        <v>39</v>
      </c>
      <c r="T46" s="12">
        <v>460</v>
      </c>
      <c r="U46" s="12">
        <f>0</f>
        <v>0</v>
      </c>
      <c r="V46" s="12">
        <v>460</v>
      </c>
      <c r="W46" s="45">
        <v>460</v>
      </c>
      <c r="X46" s="25">
        <v>41066</v>
      </c>
      <c r="Y46" s="13" t="s">
        <v>28</v>
      </c>
      <c r="Z46" s="13">
        <v>1260</v>
      </c>
      <c r="AA46" s="13">
        <f>0</f>
        <v>0</v>
      </c>
      <c r="AB46" s="13">
        <f>0</f>
        <v>0</v>
      </c>
      <c r="AC46" s="13">
        <f>0</f>
        <v>0</v>
      </c>
      <c r="AD46" s="13">
        <f>0</f>
        <v>0</v>
      </c>
      <c r="AE46" s="41">
        <v>40838</v>
      </c>
      <c r="AF46" s="12" t="s">
        <v>25</v>
      </c>
      <c r="AG46" s="12">
        <f>0</f>
        <v>0</v>
      </c>
      <c r="AH46" s="12">
        <v>450</v>
      </c>
      <c r="AI46" s="45">
        <f>0</f>
        <v>0</v>
      </c>
      <c r="AJ46" s="25">
        <v>40874</v>
      </c>
      <c r="AK46" s="13" t="s">
        <v>28</v>
      </c>
      <c r="AL46" s="13">
        <v>450</v>
      </c>
      <c r="AM46" s="13">
        <f>0</f>
        <v>0</v>
      </c>
      <c r="AN46" s="13">
        <f>0</f>
        <v>0</v>
      </c>
      <c r="AO46" s="13">
        <f>0</f>
        <v>0</v>
      </c>
      <c r="AP46" s="41">
        <v>40975</v>
      </c>
      <c r="AQ46" s="12" t="s">
        <v>2</v>
      </c>
      <c r="AR46" s="12">
        <v>300</v>
      </c>
      <c r="AS46" s="12">
        <v>300</v>
      </c>
      <c r="AT46" s="45">
        <f>0</f>
        <v>0</v>
      </c>
      <c r="AU46" s="25">
        <v>41031</v>
      </c>
      <c r="AV46" s="13" t="s">
        <v>28</v>
      </c>
      <c r="AW46" s="13">
        <v>900</v>
      </c>
      <c r="AX46" s="13">
        <f>0</f>
        <v>0</v>
      </c>
      <c r="AY46" s="13">
        <f>0</f>
        <v>0</v>
      </c>
      <c r="AZ46" s="41">
        <v>41143</v>
      </c>
      <c r="BA46" s="12" t="s">
        <v>5</v>
      </c>
      <c r="BB46" s="12">
        <v>367</v>
      </c>
      <c r="BC46" s="12">
        <f>0</f>
        <v>0</v>
      </c>
      <c r="BD46" s="45">
        <f>0</f>
        <v>0</v>
      </c>
      <c r="BE46" s="25">
        <v>41121</v>
      </c>
      <c r="BF46" s="13" t="s">
        <v>1</v>
      </c>
      <c r="BG46" s="13">
        <f>0</f>
        <v>0</v>
      </c>
      <c r="BH46" s="13">
        <f>0</f>
        <v>0</v>
      </c>
      <c r="BI46" s="13">
        <f>0</f>
        <v>0</v>
      </c>
      <c r="BJ46" s="13">
        <f>0</f>
        <v>0</v>
      </c>
      <c r="BK46" s="41">
        <v>41167</v>
      </c>
      <c r="BL46" s="12" t="s">
        <v>25</v>
      </c>
      <c r="BM46" s="12">
        <f>0</f>
        <v>0</v>
      </c>
      <c r="BN46" s="12">
        <f>0</f>
        <v>0</v>
      </c>
      <c r="BO46" s="12">
        <f>0</f>
        <v>0</v>
      </c>
      <c r="BP46" s="45">
        <f>0</f>
        <v>0</v>
      </c>
      <c r="BQ46" s="25">
        <v>41148</v>
      </c>
      <c r="BR46" s="13" t="s">
        <v>28</v>
      </c>
      <c r="BS46" s="26">
        <f>0</f>
        <v>0</v>
      </c>
      <c r="BT46" s="26">
        <v>1100</v>
      </c>
      <c r="BU46" s="26">
        <f>0</f>
        <v>0</v>
      </c>
      <c r="BV46" s="13">
        <f>0</f>
        <v>0</v>
      </c>
      <c r="BW46" s="41">
        <v>40943</v>
      </c>
      <c r="BX46" s="12" t="s">
        <v>2</v>
      </c>
      <c r="BY46" s="12">
        <v>250</v>
      </c>
      <c r="BZ46" s="12">
        <f>0</f>
        <v>0</v>
      </c>
      <c r="CA46" s="45">
        <f>0</f>
        <v>0</v>
      </c>
      <c r="CB46" s="25">
        <v>41475</v>
      </c>
      <c r="CC46" s="13" t="s">
        <v>34</v>
      </c>
      <c r="CD46" s="26">
        <f>0</f>
        <v>0</v>
      </c>
      <c r="CE46" s="26">
        <f>0</f>
        <v>0</v>
      </c>
      <c r="CF46" s="50">
        <v>41888</v>
      </c>
      <c r="CG46" s="12" t="s">
        <v>5</v>
      </c>
      <c r="CH46" s="30">
        <f>0</f>
        <v>0</v>
      </c>
      <c r="CI46" s="30">
        <f>0</f>
        <v>0</v>
      </c>
      <c r="CJ46" s="30">
        <f>0</f>
        <v>0</v>
      </c>
      <c r="CK46" s="47">
        <f>0</f>
        <v>0</v>
      </c>
      <c r="CL46" s="27">
        <v>43192</v>
      </c>
      <c r="CM46" s="12" t="s">
        <v>2</v>
      </c>
      <c r="CN46" s="13">
        <v>1000</v>
      </c>
      <c r="CO46" s="13">
        <v>0</v>
      </c>
      <c r="CP46" s="13">
        <v>1500</v>
      </c>
      <c r="CQ46" s="50">
        <v>43227</v>
      </c>
      <c r="CR46" s="12" t="s">
        <v>3</v>
      </c>
      <c r="CS46" s="12">
        <v>1000</v>
      </c>
      <c r="CT46" s="12">
        <v>0</v>
      </c>
      <c r="CU46" s="12">
        <v>1000</v>
      </c>
      <c r="CV46" s="27">
        <v>43284</v>
      </c>
      <c r="CW46" s="12" t="s">
        <v>4</v>
      </c>
      <c r="CX46" s="13">
        <v>0</v>
      </c>
      <c r="CY46" s="13">
        <v>0</v>
      </c>
      <c r="CZ46" s="13">
        <v>800</v>
      </c>
      <c r="DA46" s="50">
        <v>43192</v>
      </c>
      <c r="DB46" s="12" t="s">
        <v>22</v>
      </c>
      <c r="DC46" s="12">
        <v>0</v>
      </c>
      <c r="DD46" s="45">
        <v>1500</v>
      </c>
      <c r="DE46" s="50">
        <v>43227</v>
      </c>
      <c r="DF46" s="12" t="s">
        <v>23</v>
      </c>
      <c r="DG46" s="12">
        <v>2000</v>
      </c>
      <c r="DH46" s="45">
        <v>0</v>
      </c>
    </row>
    <row r="47" spans="1:112" x14ac:dyDescent="0.25">
      <c r="A47" s="13">
        <v>14</v>
      </c>
      <c r="B47" s="41">
        <v>40351</v>
      </c>
      <c r="C47" s="12" t="s">
        <v>38</v>
      </c>
      <c r="D47" s="12">
        <v>0</v>
      </c>
      <c r="E47" s="12">
        <v>0</v>
      </c>
      <c r="F47" s="12">
        <v>0</v>
      </c>
      <c r="G47" s="45">
        <v>0</v>
      </c>
      <c r="H47" s="28">
        <v>40727</v>
      </c>
      <c r="I47" s="12" t="s">
        <v>38</v>
      </c>
      <c r="J47" s="12">
        <f>0</f>
        <v>0</v>
      </c>
      <c r="K47" s="12">
        <f>0</f>
        <v>0</v>
      </c>
      <c r="L47" s="45">
        <f>0</f>
        <v>0</v>
      </c>
      <c r="M47" s="25">
        <v>40773</v>
      </c>
      <c r="N47" s="13" t="s">
        <v>38</v>
      </c>
      <c r="O47" s="13">
        <f>0</f>
        <v>0</v>
      </c>
      <c r="P47" s="13">
        <f>0</f>
        <v>0</v>
      </c>
      <c r="Q47" s="13">
        <f>0</f>
        <v>0</v>
      </c>
      <c r="R47" s="41">
        <v>41009</v>
      </c>
      <c r="S47" s="12" t="s">
        <v>39</v>
      </c>
      <c r="T47" s="12">
        <f>0</f>
        <v>0</v>
      </c>
      <c r="U47" s="12">
        <f>0</f>
        <v>0</v>
      </c>
      <c r="V47" s="12">
        <f>0</f>
        <v>0</v>
      </c>
      <c r="W47" s="45">
        <f>0</f>
        <v>0</v>
      </c>
      <c r="X47" s="25">
        <v>41067</v>
      </c>
      <c r="Y47" s="13" t="s">
        <v>28</v>
      </c>
      <c r="Z47" s="13">
        <f>0</f>
        <v>0</v>
      </c>
      <c r="AA47" s="13">
        <f>0</f>
        <v>0</v>
      </c>
      <c r="AB47" s="13">
        <f>0</f>
        <v>0</v>
      </c>
      <c r="AC47" s="13">
        <f>0</f>
        <v>0</v>
      </c>
      <c r="AD47" s="13">
        <f>0</f>
        <v>0</v>
      </c>
      <c r="AE47" s="41">
        <v>40839</v>
      </c>
      <c r="AF47" s="12" t="s">
        <v>25</v>
      </c>
      <c r="AG47" s="12">
        <f>0</f>
        <v>0</v>
      </c>
      <c r="AH47" s="12">
        <f>0</f>
        <v>0</v>
      </c>
      <c r="AI47" s="45">
        <f>0</f>
        <v>0</v>
      </c>
      <c r="AJ47" s="25">
        <v>40875</v>
      </c>
      <c r="AK47" s="13" t="s">
        <v>28</v>
      </c>
      <c r="AL47" s="13">
        <v>200</v>
      </c>
      <c r="AM47" s="13">
        <f>0</f>
        <v>0</v>
      </c>
      <c r="AN47" s="13">
        <f>0</f>
        <v>0</v>
      </c>
      <c r="AO47" s="13">
        <f>0</f>
        <v>0</v>
      </c>
      <c r="AP47" s="41">
        <v>40976</v>
      </c>
      <c r="AQ47" s="12" t="s">
        <v>2</v>
      </c>
      <c r="AR47" s="12">
        <f>0</f>
        <v>0</v>
      </c>
      <c r="AS47" s="12">
        <f>0</f>
        <v>0</v>
      </c>
      <c r="AT47" s="45">
        <f>0</f>
        <v>0</v>
      </c>
      <c r="AU47" s="25">
        <v>41032</v>
      </c>
      <c r="AV47" s="13" t="s">
        <v>28</v>
      </c>
      <c r="AW47" s="13">
        <v>700</v>
      </c>
      <c r="AX47" s="13">
        <f>0</f>
        <v>0</v>
      </c>
      <c r="AY47" s="13">
        <f>0</f>
        <v>0</v>
      </c>
      <c r="AZ47" s="41">
        <v>41144</v>
      </c>
      <c r="BA47" s="12" t="s">
        <v>5</v>
      </c>
      <c r="BB47" s="12">
        <f>0</f>
        <v>0</v>
      </c>
      <c r="BC47" s="12">
        <v>367</v>
      </c>
      <c r="BD47" s="45">
        <v>367</v>
      </c>
      <c r="BE47" s="25">
        <v>41122</v>
      </c>
      <c r="BF47" s="13" t="s">
        <v>1</v>
      </c>
      <c r="BG47" s="26">
        <v>1360.8</v>
      </c>
      <c r="BH47" s="13">
        <f>0</f>
        <v>0</v>
      </c>
      <c r="BI47" s="13">
        <f>0</f>
        <v>0</v>
      </c>
      <c r="BJ47" s="13">
        <f>0</f>
        <v>0</v>
      </c>
      <c r="BK47" s="41">
        <v>41168</v>
      </c>
      <c r="BL47" s="12" t="s">
        <v>25</v>
      </c>
      <c r="BM47" s="12">
        <f>0</f>
        <v>0</v>
      </c>
      <c r="BN47" s="12">
        <f>0</f>
        <v>0</v>
      </c>
      <c r="BO47" s="12">
        <f>0</f>
        <v>0</v>
      </c>
      <c r="BP47" s="45">
        <f>0</f>
        <v>0</v>
      </c>
      <c r="BQ47" s="25">
        <v>41149</v>
      </c>
      <c r="BR47" s="13" t="s">
        <v>28</v>
      </c>
      <c r="BS47" s="26">
        <f>0</f>
        <v>0</v>
      </c>
      <c r="BT47" s="26">
        <f>0</f>
        <v>0</v>
      </c>
      <c r="BU47" s="26">
        <f>0</f>
        <v>0</v>
      </c>
      <c r="BV47" s="13">
        <f>0</f>
        <v>0</v>
      </c>
      <c r="BW47" s="41">
        <v>40944</v>
      </c>
      <c r="BX47" s="12" t="s">
        <v>2</v>
      </c>
      <c r="BY47" s="12">
        <f>0</f>
        <v>0</v>
      </c>
      <c r="BZ47" s="12">
        <f>0</f>
        <v>0</v>
      </c>
      <c r="CA47" s="45">
        <f>0</f>
        <v>0</v>
      </c>
      <c r="CB47" s="25">
        <v>41476</v>
      </c>
      <c r="CC47" s="13" t="s">
        <v>34</v>
      </c>
      <c r="CD47" s="26">
        <f>0</f>
        <v>0</v>
      </c>
      <c r="CE47" s="26">
        <f>0</f>
        <v>0</v>
      </c>
      <c r="CF47" s="50">
        <v>41889</v>
      </c>
      <c r="CG47" s="12" t="s">
        <v>5</v>
      </c>
      <c r="CH47" s="30">
        <f>0</f>
        <v>0</v>
      </c>
      <c r="CI47" s="30">
        <f>0</f>
        <v>0</v>
      </c>
      <c r="CJ47" s="30">
        <f>0</f>
        <v>0</v>
      </c>
      <c r="CK47" s="47">
        <f>0</f>
        <v>0</v>
      </c>
      <c r="CL47" s="27">
        <v>43193</v>
      </c>
      <c r="CM47" s="12" t="s">
        <v>2</v>
      </c>
      <c r="CN47" s="13">
        <v>1000</v>
      </c>
      <c r="CO47" s="13">
        <v>0</v>
      </c>
      <c r="CP47" s="13">
        <v>1000</v>
      </c>
      <c r="CQ47" s="50">
        <v>43228</v>
      </c>
      <c r="CR47" s="12" t="s">
        <v>3</v>
      </c>
      <c r="CS47" s="12">
        <v>0</v>
      </c>
      <c r="CT47" s="12">
        <v>0</v>
      </c>
      <c r="CU47" s="12">
        <v>0</v>
      </c>
      <c r="CV47" s="27">
        <v>43285</v>
      </c>
      <c r="CW47" s="12" t="s">
        <v>4</v>
      </c>
      <c r="CX47" s="13">
        <v>0</v>
      </c>
      <c r="CY47" s="13">
        <v>0</v>
      </c>
      <c r="CZ47" s="13">
        <v>0</v>
      </c>
      <c r="DA47" s="50">
        <v>43193</v>
      </c>
      <c r="DB47" s="12" t="s">
        <v>22</v>
      </c>
      <c r="DC47" s="12">
        <v>0</v>
      </c>
      <c r="DD47" s="45">
        <v>1000</v>
      </c>
      <c r="DE47" s="50">
        <v>43228</v>
      </c>
      <c r="DF47" s="12" t="s">
        <v>23</v>
      </c>
      <c r="DG47" s="12">
        <v>0</v>
      </c>
      <c r="DH47" s="45">
        <v>0</v>
      </c>
    </row>
    <row r="48" spans="1:112" x14ac:dyDescent="0.25">
      <c r="A48" s="13">
        <v>15</v>
      </c>
      <c r="B48" s="41">
        <v>40352</v>
      </c>
      <c r="C48" s="12" t="s">
        <v>38</v>
      </c>
      <c r="D48" s="12">
        <v>453.6</v>
      </c>
      <c r="E48" s="12">
        <f>0.3*6</f>
        <v>1.7999999999999998</v>
      </c>
      <c r="F48" s="12">
        <v>453.6</v>
      </c>
      <c r="G48" s="45">
        <v>0</v>
      </c>
      <c r="H48" s="28">
        <v>40728</v>
      </c>
      <c r="I48" s="12" t="s">
        <v>38</v>
      </c>
      <c r="J48" s="12">
        <v>907.2</v>
      </c>
      <c r="K48" s="12">
        <f>0.21*6</f>
        <v>1.26</v>
      </c>
      <c r="L48" s="45">
        <v>907.2</v>
      </c>
      <c r="M48" s="25">
        <v>40774</v>
      </c>
      <c r="N48" s="13" t="s">
        <v>38</v>
      </c>
      <c r="O48" s="13">
        <v>907.2</v>
      </c>
      <c r="P48" s="13">
        <f>18*0.21</f>
        <v>3.78</v>
      </c>
      <c r="Q48" s="13">
        <v>907.2</v>
      </c>
      <c r="R48" s="41">
        <v>41010</v>
      </c>
      <c r="S48" s="12" t="s">
        <v>39</v>
      </c>
      <c r="T48" s="12">
        <v>460</v>
      </c>
      <c r="U48" s="12">
        <f>0</f>
        <v>0</v>
      </c>
      <c r="V48" s="12">
        <v>460</v>
      </c>
      <c r="W48" s="45">
        <v>460</v>
      </c>
      <c r="X48" s="25">
        <v>41068</v>
      </c>
      <c r="Y48" s="13" t="s">
        <v>28</v>
      </c>
      <c r="Z48" s="13">
        <f>0</f>
        <v>0</v>
      </c>
      <c r="AA48" s="13">
        <f>0</f>
        <v>0</v>
      </c>
      <c r="AB48" s="13">
        <f>0</f>
        <v>0</v>
      </c>
      <c r="AC48" s="13">
        <f>0</f>
        <v>0</v>
      </c>
      <c r="AD48" s="13">
        <f>0</f>
        <v>0</v>
      </c>
      <c r="AE48" s="41">
        <v>40840</v>
      </c>
      <c r="AF48" s="12" t="s">
        <v>25</v>
      </c>
      <c r="AG48" s="12">
        <f>0</f>
        <v>0</v>
      </c>
      <c r="AH48" s="12">
        <v>450</v>
      </c>
      <c r="AI48" s="45">
        <f>0</f>
        <v>0</v>
      </c>
      <c r="AJ48" s="25">
        <v>40876</v>
      </c>
      <c r="AK48" s="13" t="s">
        <v>28</v>
      </c>
      <c r="AL48" s="13">
        <f>0</f>
        <v>0</v>
      </c>
      <c r="AM48" s="13">
        <v>600</v>
      </c>
      <c r="AN48" s="13">
        <f>0</f>
        <v>0</v>
      </c>
      <c r="AO48" s="13">
        <f>0</f>
        <v>0</v>
      </c>
      <c r="AP48" s="41">
        <v>40977</v>
      </c>
      <c r="AQ48" s="12" t="s">
        <v>2</v>
      </c>
      <c r="AR48" s="12">
        <f>0</f>
        <v>0</v>
      </c>
      <c r="AS48" s="12">
        <f>0</f>
        <v>0</v>
      </c>
      <c r="AT48" s="45">
        <f>0</f>
        <v>0</v>
      </c>
      <c r="AU48" s="25">
        <v>41033</v>
      </c>
      <c r="AV48" s="13" t="s">
        <v>28</v>
      </c>
      <c r="AW48" s="13">
        <f>0</f>
        <v>0</v>
      </c>
      <c r="AX48" s="13">
        <v>700</v>
      </c>
      <c r="AY48" s="13">
        <f>0</f>
        <v>0</v>
      </c>
      <c r="AZ48" s="41">
        <v>41145</v>
      </c>
      <c r="BA48" s="12" t="s">
        <v>5</v>
      </c>
      <c r="BB48" s="12">
        <v>433</v>
      </c>
      <c r="BC48" s="12">
        <f>0</f>
        <v>0</v>
      </c>
      <c r="BD48" s="45">
        <f>0</f>
        <v>0</v>
      </c>
      <c r="BE48" s="25">
        <v>41123</v>
      </c>
      <c r="BF48" s="13" t="s">
        <v>1</v>
      </c>
      <c r="BG48" s="13">
        <f>0</f>
        <v>0</v>
      </c>
      <c r="BH48" s="13">
        <f>0</f>
        <v>0</v>
      </c>
      <c r="BI48" s="13">
        <f>0</f>
        <v>0</v>
      </c>
      <c r="BJ48" s="13">
        <f>0</f>
        <v>0</v>
      </c>
      <c r="BK48" s="41">
        <v>41169</v>
      </c>
      <c r="BL48" s="12" t="s">
        <v>25</v>
      </c>
      <c r="BM48" s="29">
        <v>793.8</v>
      </c>
      <c r="BN48" s="29">
        <v>793.8</v>
      </c>
      <c r="BO48" s="12">
        <f>0</f>
        <v>0</v>
      </c>
      <c r="BP48" s="45">
        <f>0</f>
        <v>0</v>
      </c>
      <c r="BQ48" s="25">
        <v>41150</v>
      </c>
      <c r="BR48" s="13" t="s">
        <v>28</v>
      </c>
      <c r="BS48" s="26">
        <f>0</f>
        <v>0</v>
      </c>
      <c r="BT48" s="26">
        <v>1260</v>
      </c>
      <c r="BU48" s="26">
        <f>0</f>
        <v>0</v>
      </c>
      <c r="BV48" s="13">
        <f>0</f>
        <v>0</v>
      </c>
      <c r="BW48" s="41">
        <v>40945</v>
      </c>
      <c r="BX48" s="12" t="s">
        <v>2</v>
      </c>
      <c r="BY48" s="12">
        <f>0</f>
        <v>0</v>
      </c>
      <c r="BZ48" s="12">
        <f>0</f>
        <v>0</v>
      </c>
      <c r="CA48" s="45">
        <f>0</f>
        <v>0</v>
      </c>
      <c r="CB48" s="25">
        <v>41477</v>
      </c>
      <c r="CC48" s="13" t="s">
        <v>34</v>
      </c>
      <c r="CD48" s="26">
        <f>0</f>
        <v>0</v>
      </c>
      <c r="CE48" s="26">
        <v>200</v>
      </c>
      <c r="CF48" s="50">
        <v>41890</v>
      </c>
      <c r="CG48" s="12" t="s">
        <v>5</v>
      </c>
      <c r="CH48" s="30">
        <v>300</v>
      </c>
      <c r="CI48" s="30">
        <v>300</v>
      </c>
      <c r="CJ48" s="30">
        <v>300</v>
      </c>
      <c r="CK48" s="47">
        <f>0</f>
        <v>0</v>
      </c>
      <c r="CL48" s="27">
        <v>43194</v>
      </c>
      <c r="CM48" s="12" t="s">
        <v>2</v>
      </c>
      <c r="CN48" s="13">
        <v>1000</v>
      </c>
      <c r="CO48" s="13">
        <v>0</v>
      </c>
      <c r="CP48" s="13">
        <v>0</v>
      </c>
      <c r="CQ48" s="50">
        <v>43229</v>
      </c>
      <c r="CR48" s="12" t="s">
        <v>3</v>
      </c>
      <c r="CS48" s="12">
        <v>0</v>
      </c>
      <c r="CT48" s="12">
        <v>0</v>
      </c>
      <c r="CU48" s="12">
        <v>2000</v>
      </c>
      <c r="CV48" s="27">
        <v>43286</v>
      </c>
      <c r="CW48" s="12" t="s">
        <v>4</v>
      </c>
      <c r="CX48" s="13">
        <v>0</v>
      </c>
      <c r="CY48" s="13">
        <v>0</v>
      </c>
      <c r="CZ48" s="13">
        <v>800</v>
      </c>
      <c r="DA48" s="50">
        <v>43194</v>
      </c>
      <c r="DB48" s="12" t="s">
        <v>22</v>
      </c>
      <c r="DC48" s="12">
        <v>0</v>
      </c>
      <c r="DD48" s="45">
        <v>1000</v>
      </c>
      <c r="DE48" s="50">
        <v>43229</v>
      </c>
      <c r="DF48" s="12" t="s">
        <v>23</v>
      </c>
      <c r="DG48" s="12">
        <v>1000</v>
      </c>
      <c r="DH48" s="45">
        <v>0</v>
      </c>
    </row>
    <row r="49" spans="1:112" x14ac:dyDescent="0.25">
      <c r="A49" s="13">
        <v>16</v>
      </c>
      <c r="B49" s="41">
        <v>40353</v>
      </c>
      <c r="C49" s="12" t="s">
        <v>38</v>
      </c>
      <c r="D49" s="12">
        <v>0</v>
      </c>
      <c r="E49" s="12">
        <v>0</v>
      </c>
      <c r="F49" s="12">
        <v>0</v>
      </c>
      <c r="G49" s="45">
        <v>0</v>
      </c>
      <c r="H49" s="28">
        <v>40729</v>
      </c>
      <c r="I49" s="12" t="s">
        <v>38</v>
      </c>
      <c r="J49" s="12">
        <f>0</f>
        <v>0</v>
      </c>
      <c r="K49" s="12">
        <f>0</f>
        <v>0</v>
      </c>
      <c r="L49" s="45">
        <f>0</f>
        <v>0</v>
      </c>
      <c r="M49" s="25">
        <v>40775</v>
      </c>
      <c r="N49" s="13" t="s">
        <v>38</v>
      </c>
      <c r="O49" s="13">
        <f>0</f>
        <v>0</v>
      </c>
      <c r="P49" s="13">
        <f>0</f>
        <v>0</v>
      </c>
      <c r="Q49" s="13">
        <f>0</f>
        <v>0</v>
      </c>
      <c r="R49" s="41">
        <v>41011</v>
      </c>
      <c r="S49" s="12" t="s">
        <v>39</v>
      </c>
      <c r="T49" s="12">
        <f>0</f>
        <v>0</v>
      </c>
      <c r="U49" s="12">
        <f>0</f>
        <v>0</v>
      </c>
      <c r="V49" s="12">
        <f>0</f>
        <v>0</v>
      </c>
      <c r="W49" s="45">
        <f>0</f>
        <v>0</v>
      </c>
      <c r="X49" s="25">
        <v>41069</v>
      </c>
      <c r="Y49" s="13" t="s">
        <v>28</v>
      </c>
      <c r="Z49" s="13">
        <f>0</f>
        <v>0</v>
      </c>
      <c r="AA49" s="13">
        <f>0</f>
        <v>0</v>
      </c>
      <c r="AB49" s="13">
        <f>0</f>
        <v>0</v>
      </c>
      <c r="AC49" s="13">
        <f>0</f>
        <v>0</v>
      </c>
      <c r="AD49" s="13">
        <f>0</f>
        <v>0</v>
      </c>
      <c r="AE49" s="41">
        <v>40841</v>
      </c>
      <c r="AF49" s="12" t="s">
        <v>25</v>
      </c>
      <c r="AG49" s="12">
        <f>0</f>
        <v>0</v>
      </c>
      <c r="AH49" s="12">
        <f>0</f>
        <v>0</v>
      </c>
      <c r="AI49" s="45">
        <f>0</f>
        <v>0</v>
      </c>
      <c r="AJ49" s="25">
        <v>40877</v>
      </c>
      <c r="AK49" s="13" t="s">
        <v>28</v>
      </c>
      <c r="AL49" s="13">
        <f>0</f>
        <v>0</v>
      </c>
      <c r="AM49" s="13">
        <v>600</v>
      </c>
      <c r="AN49" s="13">
        <f>0</f>
        <v>0</v>
      </c>
      <c r="AO49" s="13">
        <f>0</f>
        <v>0</v>
      </c>
      <c r="AP49" s="41">
        <v>40978</v>
      </c>
      <c r="AQ49" s="12" t="s">
        <v>2</v>
      </c>
      <c r="AR49" s="12">
        <f>0</f>
        <v>0</v>
      </c>
      <c r="AS49" s="12">
        <f>0</f>
        <v>0</v>
      </c>
      <c r="AT49" s="45">
        <f>0</f>
        <v>0</v>
      </c>
      <c r="AU49" s="25">
        <v>41034</v>
      </c>
      <c r="AV49" s="13" t="s">
        <v>28</v>
      </c>
      <c r="AW49" s="13">
        <f>0</f>
        <v>0</v>
      </c>
      <c r="AX49" s="13">
        <f>0</f>
        <v>0</v>
      </c>
      <c r="AY49" s="13">
        <f>0</f>
        <v>0</v>
      </c>
      <c r="AZ49" s="41">
        <v>41146</v>
      </c>
      <c r="BA49" s="12" t="s">
        <v>5</v>
      </c>
      <c r="BB49" s="12">
        <f>0</f>
        <v>0</v>
      </c>
      <c r="BC49" s="12">
        <f>0</f>
        <v>0</v>
      </c>
      <c r="BD49" s="45">
        <f>0</f>
        <v>0</v>
      </c>
      <c r="BE49" s="25">
        <v>41124</v>
      </c>
      <c r="BF49" s="13" t="s">
        <v>1</v>
      </c>
      <c r="BG49" s="26">
        <v>907.2</v>
      </c>
      <c r="BH49" s="26">
        <f>0</f>
        <v>0</v>
      </c>
      <c r="BI49" s="13">
        <v>453.6</v>
      </c>
      <c r="BJ49" s="13">
        <f>0</f>
        <v>0</v>
      </c>
      <c r="BK49" s="41">
        <v>41170</v>
      </c>
      <c r="BL49" s="12" t="s">
        <v>25</v>
      </c>
      <c r="BM49" s="12">
        <f>0</f>
        <v>0</v>
      </c>
      <c r="BN49" s="12">
        <f>0</f>
        <v>0</v>
      </c>
      <c r="BO49" s="12">
        <f>0</f>
        <v>0</v>
      </c>
      <c r="BP49" s="45">
        <f>0</f>
        <v>0</v>
      </c>
      <c r="BQ49" s="25">
        <v>41151</v>
      </c>
      <c r="BR49" s="13" t="s">
        <v>28</v>
      </c>
      <c r="BS49" s="26">
        <f>0</f>
        <v>0</v>
      </c>
      <c r="BT49" s="26">
        <f>0</f>
        <v>0</v>
      </c>
      <c r="BU49" s="26">
        <f>0</f>
        <v>0</v>
      </c>
      <c r="BV49" s="13">
        <f>0</f>
        <v>0</v>
      </c>
      <c r="BW49" s="41">
        <v>40946</v>
      </c>
      <c r="BX49" s="12" t="s">
        <v>2</v>
      </c>
      <c r="BY49" s="12">
        <f>0</f>
        <v>0</v>
      </c>
      <c r="BZ49" s="12">
        <f>0</f>
        <v>0</v>
      </c>
      <c r="CA49" s="45">
        <f>0</f>
        <v>0</v>
      </c>
      <c r="CB49" s="25">
        <v>41478</v>
      </c>
      <c r="CC49" s="13" t="s">
        <v>34</v>
      </c>
      <c r="CD49" s="26">
        <f>0</f>
        <v>0</v>
      </c>
      <c r="CE49" s="26">
        <f>0</f>
        <v>0</v>
      </c>
      <c r="CF49" s="50">
        <v>41891</v>
      </c>
      <c r="CG49" s="12" t="s">
        <v>5</v>
      </c>
      <c r="CH49" s="30">
        <f>0</f>
        <v>0</v>
      </c>
      <c r="CI49" s="30">
        <f>0</f>
        <v>0</v>
      </c>
      <c r="CJ49" s="30">
        <f>0</f>
        <v>0</v>
      </c>
      <c r="CK49" s="47">
        <f>0</f>
        <v>0</v>
      </c>
      <c r="CL49" s="27">
        <v>43195</v>
      </c>
      <c r="CM49" s="12" t="s">
        <v>2</v>
      </c>
      <c r="CN49" s="13">
        <v>0</v>
      </c>
      <c r="CO49" s="13">
        <v>0</v>
      </c>
      <c r="CP49" s="13">
        <v>0</v>
      </c>
      <c r="CQ49" s="50">
        <v>43230</v>
      </c>
      <c r="CR49" s="12" t="s">
        <v>3</v>
      </c>
      <c r="CS49" s="12">
        <v>1000</v>
      </c>
      <c r="CT49" s="12">
        <v>0</v>
      </c>
      <c r="CU49" s="12">
        <v>0</v>
      </c>
      <c r="CV49" s="27">
        <v>43287</v>
      </c>
      <c r="CW49" s="12" t="s">
        <v>4</v>
      </c>
      <c r="CX49" s="13">
        <v>0</v>
      </c>
      <c r="CY49" s="13">
        <v>0</v>
      </c>
      <c r="CZ49" s="13">
        <v>1000</v>
      </c>
      <c r="DA49" s="50">
        <v>43195</v>
      </c>
      <c r="DB49" s="12" t="s">
        <v>22</v>
      </c>
      <c r="DC49" s="12">
        <v>0</v>
      </c>
      <c r="DD49" s="45">
        <v>0</v>
      </c>
      <c r="DE49" s="50">
        <v>43230</v>
      </c>
      <c r="DF49" s="12" t="s">
        <v>23</v>
      </c>
      <c r="DG49" s="12">
        <v>1000</v>
      </c>
      <c r="DH49" s="45">
        <v>0</v>
      </c>
    </row>
    <row r="50" spans="1:112" x14ac:dyDescent="0.25">
      <c r="A50" s="13">
        <v>17</v>
      </c>
      <c r="B50" s="41">
        <v>40354</v>
      </c>
      <c r="C50" s="12" t="s">
        <v>38</v>
      </c>
      <c r="D50" s="12">
        <v>521.6</v>
      </c>
      <c r="E50" s="12">
        <v>1.8</v>
      </c>
      <c r="F50" s="12">
        <v>521.6</v>
      </c>
      <c r="G50" s="45">
        <v>0</v>
      </c>
      <c r="H50" s="28">
        <v>40730</v>
      </c>
      <c r="I50" s="12" t="s">
        <v>38</v>
      </c>
      <c r="J50" s="12">
        <v>453.6</v>
      </c>
      <c r="K50" s="12">
        <f>0.21*6</f>
        <v>1.26</v>
      </c>
      <c r="L50" s="45">
        <v>453.6</v>
      </c>
      <c r="M50" s="25">
        <v>40776</v>
      </c>
      <c r="N50" s="13" t="s">
        <v>38</v>
      </c>
      <c r="O50" s="13">
        <f>0</f>
        <v>0</v>
      </c>
      <c r="P50" s="13">
        <f>0</f>
        <v>0</v>
      </c>
      <c r="Q50" s="13">
        <f>0</f>
        <v>0</v>
      </c>
      <c r="R50" s="41">
        <v>41012</v>
      </c>
      <c r="S50" s="12" t="s">
        <v>39</v>
      </c>
      <c r="T50" s="12">
        <v>460</v>
      </c>
      <c r="U50" s="12">
        <f>0</f>
        <v>0</v>
      </c>
      <c r="V50" s="12">
        <v>460</v>
      </c>
      <c r="W50" s="45">
        <v>460</v>
      </c>
      <c r="X50" s="25">
        <v>41070</v>
      </c>
      <c r="Y50" s="13" t="s">
        <v>28</v>
      </c>
      <c r="Z50" s="13">
        <f>0</f>
        <v>0</v>
      </c>
      <c r="AA50" s="13">
        <f>0</f>
        <v>0</v>
      </c>
      <c r="AB50" s="13">
        <f>0</f>
        <v>0</v>
      </c>
      <c r="AC50" s="13">
        <f>0</f>
        <v>0</v>
      </c>
      <c r="AD50" s="13">
        <f>0</f>
        <v>0</v>
      </c>
      <c r="AE50" s="41">
        <v>40842</v>
      </c>
      <c r="AF50" s="12" t="s">
        <v>25</v>
      </c>
      <c r="AG50" s="12">
        <f>0</f>
        <v>0</v>
      </c>
      <c r="AH50" s="12">
        <f>0</f>
        <v>0</v>
      </c>
      <c r="AI50" s="45">
        <v>600</v>
      </c>
      <c r="AJ50" s="25">
        <v>40878</v>
      </c>
      <c r="AK50" s="13" t="s">
        <v>28</v>
      </c>
      <c r="AL50" s="13">
        <f>0</f>
        <v>0</v>
      </c>
      <c r="AM50" s="13">
        <v>450</v>
      </c>
      <c r="AN50" s="13">
        <f>0</f>
        <v>0</v>
      </c>
      <c r="AO50" s="13">
        <f>0</f>
        <v>0</v>
      </c>
      <c r="AP50" s="41">
        <v>40979</v>
      </c>
      <c r="AQ50" s="12" t="s">
        <v>2</v>
      </c>
      <c r="AR50" s="12">
        <f>0</f>
        <v>0</v>
      </c>
      <c r="AS50" s="12">
        <f>0</f>
        <v>0</v>
      </c>
      <c r="AT50" s="45">
        <f>0</f>
        <v>0</v>
      </c>
      <c r="AU50" s="25">
        <v>41035</v>
      </c>
      <c r="AV50" s="13" t="s">
        <v>28</v>
      </c>
      <c r="AW50" s="13">
        <f>0</f>
        <v>0</v>
      </c>
      <c r="AX50" s="13">
        <f>0</f>
        <v>0</v>
      </c>
      <c r="AY50" s="13">
        <f>0</f>
        <v>0</v>
      </c>
      <c r="AZ50" s="41">
        <v>41147</v>
      </c>
      <c r="BA50" s="12" t="s">
        <v>5</v>
      </c>
      <c r="BB50" s="12">
        <f>0</f>
        <v>0</v>
      </c>
      <c r="BC50" s="12">
        <v>433</v>
      </c>
      <c r="BD50" s="45">
        <v>433</v>
      </c>
      <c r="BE50" s="25">
        <v>41125</v>
      </c>
      <c r="BF50" s="13" t="s">
        <v>1</v>
      </c>
      <c r="BG50" s="13">
        <f>0</f>
        <v>0</v>
      </c>
      <c r="BH50" s="13">
        <f>0</f>
        <v>0</v>
      </c>
      <c r="BI50" s="13">
        <f>0</f>
        <v>0</v>
      </c>
      <c r="BJ50" s="13">
        <f>0</f>
        <v>0</v>
      </c>
      <c r="BK50" s="41">
        <v>41171</v>
      </c>
      <c r="BL50" s="12" t="s">
        <v>25</v>
      </c>
      <c r="BM50" s="29">
        <v>453.6</v>
      </c>
      <c r="BN50" s="29">
        <v>453.6</v>
      </c>
      <c r="BO50" s="12">
        <f>0</f>
        <v>0</v>
      </c>
      <c r="BP50" s="49">
        <v>680.4</v>
      </c>
      <c r="BQ50" s="25">
        <v>41152</v>
      </c>
      <c r="BR50" s="13" t="s">
        <v>28</v>
      </c>
      <c r="BS50" s="26">
        <f>0</f>
        <v>0</v>
      </c>
      <c r="BT50" s="26">
        <v>1260</v>
      </c>
      <c r="BU50" s="26">
        <f>0</f>
        <v>0</v>
      </c>
      <c r="BV50" s="13">
        <f>0</f>
        <v>0</v>
      </c>
      <c r="BW50" s="41">
        <v>40947</v>
      </c>
      <c r="BX50" s="12" t="s">
        <v>2</v>
      </c>
      <c r="BY50" s="12">
        <v>300</v>
      </c>
      <c r="BZ50" s="12">
        <f>0</f>
        <v>0</v>
      </c>
      <c r="CA50" s="45">
        <v>300</v>
      </c>
      <c r="CB50" s="25">
        <v>41479</v>
      </c>
      <c r="CC50" s="13" t="s">
        <v>34</v>
      </c>
      <c r="CD50" s="26">
        <f>0</f>
        <v>0</v>
      </c>
      <c r="CE50" s="26">
        <v>300</v>
      </c>
      <c r="CF50" s="50">
        <v>41892</v>
      </c>
      <c r="CG50" s="12" t="s">
        <v>5</v>
      </c>
      <c r="CH50" s="30">
        <v>300</v>
      </c>
      <c r="CI50" s="30">
        <v>300</v>
      </c>
      <c r="CJ50" s="30">
        <v>300</v>
      </c>
      <c r="CK50" s="47">
        <f>0</f>
        <v>0</v>
      </c>
      <c r="CL50" s="27">
        <v>43196</v>
      </c>
      <c r="CM50" s="12" t="s">
        <v>2</v>
      </c>
      <c r="CN50" s="13">
        <v>1000</v>
      </c>
      <c r="CO50" s="13">
        <v>0</v>
      </c>
      <c r="CP50" s="13">
        <v>1000</v>
      </c>
      <c r="CQ50" s="50">
        <v>43231</v>
      </c>
      <c r="CR50" s="12" t="s">
        <v>3</v>
      </c>
      <c r="CS50" s="12">
        <v>0</v>
      </c>
      <c r="CT50" s="12">
        <v>0</v>
      </c>
      <c r="CU50" s="12">
        <v>0</v>
      </c>
      <c r="CV50" s="27">
        <v>43288</v>
      </c>
      <c r="CW50" s="12" t="s">
        <v>4</v>
      </c>
      <c r="CX50" s="13">
        <v>0</v>
      </c>
      <c r="CY50" s="13">
        <v>0</v>
      </c>
      <c r="CZ50" s="13">
        <v>0</v>
      </c>
      <c r="DA50" s="50">
        <v>43196</v>
      </c>
      <c r="DB50" s="12" t="s">
        <v>22</v>
      </c>
      <c r="DC50" s="12">
        <v>0</v>
      </c>
      <c r="DD50" s="45">
        <v>1500</v>
      </c>
      <c r="DE50" s="50">
        <v>43231</v>
      </c>
      <c r="DF50" s="12" t="s">
        <v>23</v>
      </c>
      <c r="DG50" s="12">
        <v>2000</v>
      </c>
      <c r="DH50" s="45">
        <v>0</v>
      </c>
    </row>
    <row r="51" spans="1:112" x14ac:dyDescent="0.25">
      <c r="A51" s="13">
        <v>18</v>
      </c>
      <c r="B51" s="41">
        <v>40355</v>
      </c>
      <c r="C51" s="12" t="s">
        <v>38</v>
      </c>
      <c r="D51" s="12">
        <v>0</v>
      </c>
      <c r="E51" s="12">
        <v>0</v>
      </c>
      <c r="F51" s="12">
        <v>0</v>
      </c>
      <c r="G51" s="45">
        <v>0</v>
      </c>
      <c r="H51" s="28">
        <v>40731</v>
      </c>
      <c r="I51" s="12" t="s">
        <v>38</v>
      </c>
      <c r="J51" s="12">
        <f>0</f>
        <v>0</v>
      </c>
      <c r="K51" s="12">
        <f>0</f>
        <v>0</v>
      </c>
      <c r="L51" s="45">
        <f>0</f>
        <v>0</v>
      </c>
      <c r="M51" s="25">
        <v>40777</v>
      </c>
      <c r="N51" s="13" t="s">
        <v>38</v>
      </c>
      <c r="O51" s="13">
        <v>907.2</v>
      </c>
      <c r="P51" s="13">
        <f>18*0.21</f>
        <v>3.78</v>
      </c>
      <c r="Q51" s="13">
        <v>907.2</v>
      </c>
      <c r="R51" s="41">
        <v>41013</v>
      </c>
      <c r="S51" s="12" t="s">
        <v>39</v>
      </c>
      <c r="T51" s="12">
        <f>0</f>
        <v>0</v>
      </c>
      <c r="U51" s="12">
        <f>0</f>
        <v>0</v>
      </c>
      <c r="V51" s="12">
        <f>0</f>
        <v>0</v>
      </c>
      <c r="W51" s="45">
        <f>0</f>
        <v>0</v>
      </c>
      <c r="X51" s="25">
        <v>41071</v>
      </c>
      <c r="Y51" s="13" t="s">
        <v>28</v>
      </c>
      <c r="Z51" s="13">
        <v>1260</v>
      </c>
      <c r="AA51" s="13">
        <f>0</f>
        <v>0</v>
      </c>
      <c r="AB51" s="13">
        <f>0</f>
        <v>0</v>
      </c>
      <c r="AC51" s="13">
        <f>0</f>
        <v>0</v>
      </c>
      <c r="AD51" s="13">
        <f>0</f>
        <v>0</v>
      </c>
      <c r="AE51" s="41">
        <v>40843</v>
      </c>
      <c r="AF51" s="12" t="s">
        <v>25</v>
      </c>
      <c r="AG51" s="12">
        <f>0</f>
        <v>0</v>
      </c>
      <c r="AH51" s="12">
        <f>0</f>
        <v>0</v>
      </c>
      <c r="AI51" s="45">
        <f>0</f>
        <v>0</v>
      </c>
      <c r="AJ51" s="25">
        <v>40879</v>
      </c>
      <c r="AK51" s="13" t="s">
        <v>28</v>
      </c>
      <c r="AL51" s="13">
        <f>0</f>
        <v>0</v>
      </c>
      <c r="AM51" s="13">
        <f>0</f>
        <v>0</v>
      </c>
      <c r="AN51" s="13">
        <f>0</f>
        <v>0</v>
      </c>
      <c r="AO51" s="13">
        <f>0</f>
        <v>0</v>
      </c>
      <c r="AP51" s="41">
        <v>40980</v>
      </c>
      <c r="AQ51" s="12" t="s">
        <v>2</v>
      </c>
      <c r="AR51" s="12">
        <v>900</v>
      </c>
      <c r="AS51" s="12">
        <v>900</v>
      </c>
      <c r="AT51" s="45">
        <f>0</f>
        <v>0</v>
      </c>
      <c r="AU51" s="25">
        <v>41036</v>
      </c>
      <c r="AV51" s="13" t="s">
        <v>28</v>
      </c>
      <c r="AW51" s="13">
        <v>1000</v>
      </c>
      <c r="AX51" s="13">
        <f>0</f>
        <v>0</v>
      </c>
      <c r="AY51" s="13">
        <f>0</f>
        <v>0</v>
      </c>
      <c r="AZ51" s="41">
        <v>41148</v>
      </c>
      <c r="BA51" s="12" t="s">
        <v>5</v>
      </c>
      <c r="BB51" s="12">
        <v>433</v>
      </c>
      <c r="BC51" s="12">
        <v>433</v>
      </c>
      <c r="BD51" s="45">
        <v>433</v>
      </c>
      <c r="BE51" s="25">
        <v>41126</v>
      </c>
      <c r="BF51" s="13" t="s">
        <v>1</v>
      </c>
      <c r="BG51" s="13">
        <f>0</f>
        <v>0</v>
      </c>
      <c r="BH51" s="13">
        <f>0</f>
        <v>0</v>
      </c>
      <c r="BI51" s="13">
        <f>0</f>
        <v>0</v>
      </c>
      <c r="BJ51" s="13">
        <f>0</f>
        <v>0</v>
      </c>
      <c r="BK51" s="41">
        <v>41172</v>
      </c>
      <c r="BL51" s="12" t="s">
        <v>25</v>
      </c>
      <c r="BM51" s="12">
        <f>0</f>
        <v>0</v>
      </c>
      <c r="BN51" s="12">
        <f>0</f>
        <v>0</v>
      </c>
      <c r="BO51" s="12">
        <f>0</f>
        <v>0</v>
      </c>
      <c r="BP51" s="45">
        <f>0</f>
        <v>0</v>
      </c>
      <c r="BQ51" s="25">
        <v>41153</v>
      </c>
      <c r="BR51" s="13" t="s">
        <v>28</v>
      </c>
      <c r="BS51" s="26">
        <f>0</f>
        <v>0</v>
      </c>
      <c r="BT51" s="26">
        <f>0</f>
        <v>0</v>
      </c>
      <c r="BU51" s="26">
        <f>0</f>
        <v>0</v>
      </c>
      <c r="BV51" s="13">
        <f>0</f>
        <v>0</v>
      </c>
      <c r="BW51" s="41">
        <v>40948</v>
      </c>
      <c r="BX51" s="12" t="s">
        <v>2</v>
      </c>
      <c r="BY51" s="12">
        <f>0</f>
        <v>0</v>
      </c>
      <c r="BZ51" s="12">
        <f>0</f>
        <v>0</v>
      </c>
      <c r="CA51" s="45">
        <f>0</f>
        <v>0</v>
      </c>
      <c r="CB51" s="25">
        <v>41480</v>
      </c>
      <c r="CC51" s="13" t="s">
        <v>34</v>
      </c>
      <c r="CD51" s="26">
        <f>0</f>
        <v>0</v>
      </c>
      <c r="CE51" s="26">
        <f>0</f>
        <v>0</v>
      </c>
      <c r="CF51" s="50">
        <v>41893</v>
      </c>
      <c r="CG51" s="12" t="s">
        <v>5</v>
      </c>
      <c r="CH51" s="30">
        <f>0</f>
        <v>0</v>
      </c>
      <c r="CI51" s="30">
        <f>0</f>
        <v>0</v>
      </c>
      <c r="CJ51" s="30">
        <f>0</f>
        <v>0</v>
      </c>
      <c r="CK51" s="47">
        <f>0</f>
        <v>0</v>
      </c>
      <c r="CL51" s="27">
        <v>43197</v>
      </c>
      <c r="CM51" s="12" t="s">
        <v>2</v>
      </c>
      <c r="CN51" s="13">
        <v>0</v>
      </c>
      <c r="CO51" s="13">
        <v>0</v>
      </c>
      <c r="CP51" s="13">
        <v>0</v>
      </c>
      <c r="CQ51" s="50">
        <v>43232</v>
      </c>
      <c r="CR51" s="12" t="s">
        <v>3</v>
      </c>
      <c r="CS51" s="12">
        <v>0</v>
      </c>
      <c r="CT51" s="12">
        <v>0</v>
      </c>
      <c r="CU51" s="12">
        <v>0</v>
      </c>
      <c r="CV51" s="27">
        <v>43289</v>
      </c>
      <c r="CW51" s="12" t="s">
        <v>4</v>
      </c>
      <c r="CX51" s="13">
        <v>0</v>
      </c>
      <c r="CY51" s="13">
        <v>0</v>
      </c>
      <c r="CZ51" s="13">
        <v>0</v>
      </c>
      <c r="DA51" s="50">
        <v>43197</v>
      </c>
      <c r="DB51" s="12" t="s">
        <v>22</v>
      </c>
      <c r="DC51" s="12">
        <v>0</v>
      </c>
      <c r="DD51" s="45">
        <v>0</v>
      </c>
      <c r="DE51" s="50">
        <v>43232</v>
      </c>
      <c r="DF51" s="12" t="s">
        <v>23</v>
      </c>
      <c r="DG51" s="12">
        <v>0</v>
      </c>
      <c r="DH51" s="45">
        <v>0</v>
      </c>
    </row>
    <row r="52" spans="1:112" x14ac:dyDescent="0.25">
      <c r="A52" s="13">
        <v>19</v>
      </c>
      <c r="B52" s="41">
        <v>40356</v>
      </c>
      <c r="C52" s="12" t="s">
        <v>38</v>
      </c>
      <c r="D52" s="12">
        <v>0</v>
      </c>
      <c r="E52" s="12">
        <v>0</v>
      </c>
      <c r="F52" s="12">
        <v>0</v>
      </c>
      <c r="G52" s="45">
        <v>0</v>
      </c>
      <c r="H52" s="28">
        <v>40732</v>
      </c>
      <c r="I52" s="12" t="s">
        <v>38</v>
      </c>
      <c r="J52" s="12">
        <v>907.2</v>
      </c>
      <c r="K52" s="12">
        <f>0.21*6</f>
        <v>1.26</v>
      </c>
      <c r="L52" s="45">
        <v>907.2</v>
      </c>
      <c r="M52" s="25">
        <v>40778</v>
      </c>
      <c r="N52" s="13" t="s">
        <v>38</v>
      </c>
      <c r="O52" s="13">
        <f>0</f>
        <v>0</v>
      </c>
      <c r="P52" s="13">
        <f>0</f>
        <v>0</v>
      </c>
      <c r="Q52" s="13">
        <f>0</f>
        <v>0</v>
      </c>
      <c r="R52" s="41">
        <v>41014</v>
      </c>
      <c r="S52" s="12" t="s">
        <v>39</v>
      </c>
      <c r="T52" s="12">
        <f>0</f>
        <v>0</v>
      </c>
      <c r="U52" s="12">
        <f>0</f>
        <v>0</v>
      </c>
      <c r="V52" s="12">
        <f>0</f>
        <v>0</v>
      </c>
      <c r="W52" s="45">
        <f>0</f>
        <v>0</v>
      </c>
      <c r="X52" s="25">
        <v>41072</v>
      </c>
      <c r="Y52" s="13" t="s">
        <v>28</v>
      </c>
      <c r="Z52" s="13">
        <f>0</f>
        <v>0</v>
      </c>
      <c r="AA52" s="13">
        <f>0</f>
        <v>0</v>
      </c>
      <c r="AB52" s="13">
        <f>0</f>
        <v>0</v>
      </c>
      <c r="AC52" s="13">
        <f>0</f>
        <v>0</v>
      </c>
      <c r="AD52" s="13">
        <f>0</f>
        <v>0</v>
      </c>
      <c r="AE52" s="41">
        <v>40844</v>
      </c>
      <c r="AF52" s="12" t="s">
        <v>25</v>
      </c>
      <c r="AG52" s="12">
        <v>400</v>
      </c>
      <c r="AH52" s="12">
        <f>0</f>
        <v>0</v>
      </c>
      <c r="AI52" s="45">
        <f>0</f>
        <v>0</v>
      </c>
      <c r="AJ52" s="25">
        <v>40880</v>
      </c>
      <c r="AK52" s="13" t="s">
        <v>28</v>
      </c>
      <c r="AL52" s="13">
        <f>0</f>
        <v>0</v>
      </c>
      <c r="AM52" s="13">
        <v>200</v>
      </c>
      <c r="AN52" s="13">
        <f>0</f>
        <v>0</v>
      </c>
      <c r="AO52" s="13">
        <f>0</f>
        <v>0</v>
      </c>
      <c r="AP52" s="41">
        <v>40981</v>
      </c>
      <c r="AQ52" s="12" t="s">
        <v>2</v>
      </c>
      <c r="AR52" s="12">
        <v>800</v>
      </c>
      <c r="AS52" s="12">
        <f>0</f>
        <v>0</v>
      </c>
      <c r="AT52" s="45">
        <f>0</f>
        <v>0</v>
      </c>
      <c r="AU52" s="25">
        <v>41037</v>
      </c>
      <c r="AV52" s="13" t="s">
        <v>28</v>
      </c>
      <c r="AW52" s="13">
        <f>0</f>
        <v>0</v>
      </c>
      <c r="AX52" s="13">
        <f>0</f>
        <v>0</v>
      </c>
      <c r="AY52" s="13">
        <f>0</f>
        <v>0</v>
      </c>
      <c r="AZ52" s="41">
        <v>41149</v>
      </c>
      <c r="BA52" s="12" t="s">
        <v>5</v>
      </c>
      <c r="BB52" s="12">
        <f>0</f>
        <v>0</v>
      </c>
      <c r="BC52" s="12">
        <v>2000</v>
      </c>
      <c r="BD52" s="45">
        <f>0</f>
        <v>0</v>
      </c>
      <c r="BE52" s="25">
        <v>41127</v>
      </c>
      <c r="BF52" s="13" t="s">
        <v>1</v>
      </c>
      <c r="BG52" s="26">
        <v>907.2</v>
      </c>
      <c r="BH52" s="26">
        <f>0</f>
        <v>0</v>
      </c>
      <c r="BI52" s="13">
        <v>453.6</v>
      </c>
      <c r="BJ52" s="13">
        <f>0</f>
        <v>0</v>
      </c>
      <c r="BK52" s="41">
        <v>41173</v>
      </c>
      <c r="BL52" s="12" t="s">
        <v>25</v>
      </c>
      <c r="BM52" s="29">
        <v>793.8</v>
      </c>
      <c r="BN52" s="29">
        <v>793.8</v>
      </c>
      <c r="BO52" s="12">
        <f>0</f>
        <v>0</v>
      </c>
      <c r="BP52" s="45">
        <f>0</f>
        <v>0</v>
      </c>
      <c r="BQ52" s="25">
        <v>41154</v>
      </c>
      <c r="BR52" s="13" t="s">
        <v>28</v>
      </c>
      <c r="BS52" s="26">
        <f>0</f>
        <v>0</v>
      </c>
      <c r="BT52" s="26">
        <f>0</f>
        <v>0</v>
      </c>
      <c r="BU52" s="26">
        <f>0</f>
        <v>0</v>
      </c>
      <c r="BV52" s="13">
        <f>0</f>
        <v>0</v>
      </c>
      <c r="BW52" s="41">
        <v>40949</v>
      </c>
      <c r="BX52" s="12" t="s">
        <v>2</v>
      </c>
      <c r="BY52" s="12">
        <v>500</v>
      </c>
      <c r="BZ52" s="12">
        <f>0</f>
        <v>0</v>
      </c>
      <c r="CA52" s="45">
        <f>0</f>
        <v>0</v>
      </c>
      <c r="CB52" s="25">
        <v>41481</v>
      </c>
      <c r="CC52" s="13" t="s">
        <v>34</v>
      </c>
      <c r="CD52" s="26">
        <f>0</f>
        <v>0</v>
      </c>
      <c r="CE52" s="26">
        <v>62</v>
      </c>
      <c r="CF52" s="50">
        <v>41894</v>
      </c>
      <c r="CG52" s="12" t="s">
        <v>5</v>
      </c>
      <c r="CH52" s="30">
        <v>300</v>
      </c>
      <c r="CI52" s="30">
        <v>300</v>
      </c>
      <c r="CJ52" s="30">
        <v>300</v>
      </c>
      <c r="CK52" s="47">
        <f>0</f>
        <v>0</v>
      </c>
      <c r="CL52" s="27">
        <v>43198</v>
      </c>
      <c r="CM52" s="12" t="s">
        <v>2</v>
      </c>
      <c r="CN52" s="13">
        <v>0</v>
      </c>
      <c r="CO52" s="13">
        <v>0</v>
      </c>
      <c r="CP52" s="13">
        <v>0</v>
      </c>
      <c r="CQ52" s="50">
        <v>43233</v>
      </c>
      <c r="CR52" s="12" t="s">
        <v>3</v>
      </c>
      <c r="CS52" s="12">
        <v>0</v>
      </c>
      <c r="CT52" s="12">
        <v>0</v>
      </c>
      <c r="CU52" s="12">
        <v>0</v>
      </c>
      <c r="CV52" s="27">
        <v>43290</v>
      </c>
      <c r="CW52" s="12" t="s">
        <v>4</v>
      </c>
      <c r="CX52" s="13">
        <v>0</v>
      </c>
      <c r="CY52" s="13">
        <v>0</v>
      </c>
      <c r="CZ52" s="13">
        <v>800</v>
      </c>
      <c r="DA52" s="50">
        <v>43198</v>
      </c>
      <c r="DB52" s="12" t="s">
        <v>22</v>
      </c>
      <c r="DC52" s="12">
        <v>0</v>
      </c>
      <c r="DD52" s="45">
        <v>0</v>
      </c>
      <c r="DE52" s="50">
        <v>43233</v>
      </c>
      <c r="DF52" s="12" t="s">
        <v>23</v>
      </c>
      <c r="DG52" s="12">
        <v>0</v>
      </c>
      <c r="DH52" s="45">
        <v>0</v>
      </c>
    </row>
    <row r="53" spans="1:112" x14ac:dyDescent="0.25">
      <c r="A53" s="13">
        <v>20</v>
      </c>
      <c r="B53" s="41">
        <v>40357</v>
      </c>
      <c r="C53" s="12" t="s">
        <v>38</v>
      </c>
      <c r="D53" s="12">
        <v>521.6</v>
      </c>
      <c r="E53" s="12">
        <v>1.8</v>
      </c>
      <c r="F53" s="12">
        <v>521.6</v>
      </c>
      <c r="G53" s="45">
        <v>0</v>
      </c>
      <c r="H53" s="28">
        <v>40733</v>
      </c>
      <c r="I53" s="12" t="s">
        <v>38</v>
      </c>
      <c r="J53" s="12">
        <f>0</f>
        <v>0</v>
      </c>
      <c r="K53" s="12">
        <f>0</f>
        <v>0</v>
      </c>
      <c r="L53" s="45">
        <f>0</f>
        <v>0</v>
      </c>
      <c r="M53" s="25">
        <v>40779</v>
      </c>
      <c r="N53" s="13" t="s">
        <v>38</v>
      </c>
      <c r="O53" s="13">
        <v>453.6</v>
      </c>
      <c r="P53" s="13">
        <f>18*0.21</f>
        <v>3.78</v>
      </c>
      <c r="Q53" s="13">
        <v>453.6</v>
      </c>
      <c r="R53" s="41">
        <v>41015</v>
      </c>
      <c r="S53" s="12" t="s">
        <v>39</v>
      </c>
      <c r="T53" s="12">
        <f>0</f>
        <v>0</v>
      </c>
      <c r="U53" s="12">
        <f>15*0.28</f>
        <v>4.2</v>
      </c>
      <c r="V53" s="12">
        <v>460</v>
      </c>
      <c r="W53" s="45">
        <v>460</v>
      </c>
      <c r="X53" s="25">
        <v>41073</v>
      </c>
      <c r="Y53" s="13" t="s">
        <v>28</v>
      </c>
      <c r="Z53" s="13">
        <v>1260</v>
      </c>
      <c r="AA53" s="13">
        <f>0</f>
        <v>0</v>
      </c>
      <c r="AB53" s="13">
        <f>0</f>
        <v>0</v>
      </c>
      <c r="AC53" s="13">
        <f>0</f>
        <v>0</v>
      </c>
      <c r="AD53" s="13">
        <f>0</f>
        <v>0</v>
      </c>
      <c r="AE53" s="41">
        <v>40845</v>
      </c>
      <c r="AF53" s="12" t="s">
        <v>25</v>
      </c>
      <c r="AG53" s="12">
        <f>0</f>
        <v>0</v>
      </c>
      <c r="AH53" s="12">
        <f>0</f>
        <v>0</v>
      </c>
      <c r="AI53" s="45">
        <f>0</f>
        <v>0</v>
      </c>
      <c r="AJ53" s="25">
        <v>40881</v>
      </c>
      <c r="AK53" s="13" t="s">
        <v>28</v>
      </c>
      <c r="AL53" s="13">
        <f>0</f>
        <v>0</v>
      </c>
      <c r="AM53" s="13">
        <f>0</f>
        <v>0</v>
      </c>
      <c r="AN53" s="13">
        <f>0</f>
        <v>0</v>
      </c>
      <c r="AO53" s="13">
        <f>0</f>
        <v>0</v>
      </c>
      <c r="AP53" s="41">
        <v>40982</v>
      </c>
      <c r="AQ53" s="12" t="s">
        <v>2</v>
      </c>
      <c r="AR53" s="12">
        <v>400</v>
      </c>
      <c r="AS53" s="12">
        <v>400</v>
      </c>
      <c r="AT53" s="45">
        <f>0</f>
        <v>0</v>
      </c>
      <c r="AU53" s="25">
        <v>41038</v>
      </c>
      <c r="AV53" s="13" t="s">
        <v>28</v>
      </c>
      <c r="AW53" s="13">
        <v>1100</v>
      </c>
      <c r="AX53" s="13">
        <f>0</f>
        <v>0</v>
      </c>
      <c r="AY53" s="13">
        <f>0</f>
        <v>0</v>
      </c>
      <c r="AZ53" s="41">
        <v>41150</v>
      </c>
      <c r="BA53" s="12" t="s">
        <v>5</v>
      </c>
      <c r="BB53" s="12">
        <v>533</v>
      </c>
      <c r="BC53" s="12">
        <f>0</f>
        <v>0</v>
      </c>
      <c r="BD53" s="45">
        <f>0</f>
        <v>0</v>
      </c>
      <c r="BE53" s="25">
        <v>41128</v>
      </c>
      <c r="BF53" s="13" t="s">
        <v>1</v>
      </c>
      <c r="BG53" s="13">
        <f>0</f>
        <v>0</v>
      </c>
      <c r="BH53" s="13">
        <f>0</f>
        <v>0</v>
      </c>
      <c r="BI53" s="13">
        <f>0</f>
        <v>0</v>
      </c>
      <c r="BJ53" s="13">
        <f>0</f>
        <v>0</v>
      </c>
      <c r="BK53" s="41">
        <v>41174</v>
      </c>
      <c r="BL53" s="12" t="s">
        <v>25</v>
      </c>
      <c r="BM53" s="12">
        <f>0</f>
        <v>0</v>
      </c>
      <c r="BN53" s="12">
        <f>0</f>
        <v>0</v>
      </c>
      <c r="BO53" s="12">
        <f>0</f>
        <v>0</v>
      </c>
      <c r="BP53" s="45">
        <f>0</f>
        <v>0</v>
      </c>
      <c r="BQ53" s="25">
        <v>41155</v>
      </c>
      <c r="BR53" s="13" t="s">
        <v>28</v>
      </c>
      <c r="BS53" s="26">
        <f>0</f>
        <v>0</v>
      </c>
      <c r="BT53" s="26">
        <f>0</f>
        <v>0</v>
      </c>
      <c r="BU53" s="26">
        <f>0</f>
        <v>0</v>
      </c>
      <c r="BV53" s="13">
        <f>0</f>
        <v>0</v>
      </c>
      <c r="BW53" s="41">
        <v>40950</v>
      </c>
      <c r="BX53" s="12" t="s">
        <v>2</v>
      </c>
      <c r="BY53" s="12">
        <f>0</f>
        <v>0</v>
      </c>
      <c r="BZ53" s="12">
        <f>0</f>
        <v>0</v>
      </c>
      <c r="CA53" s="45">
        <f>0</f>
        <v>0</v>
      </c>
      <c r="CB53" s="25">
        <v>41482</v>
      </c>
      <c r="CC53" s="13" t="s">
        <v>34</v>
      </c>
      <c r="CD53" s="26">
        <f>0</f>
        <v>0</v>
      </c>
      <c r="CE53" s="26">
        <f>0</f>
        <v>0</v>
      </c>
      <c r="CF53" s="50">
        <v>41895</v>
      </c>
      <c r="CG53" s="12" t="s">
        <v>5</v>
      </c>
      <c r="CH53" s="30">
        <f>0</f>
        <v>0</v>
      </c>
      <c r="CI53" s="30">
        <f>0</f>
        <v>0</v>
      </c>
      <c r="CJ53" s="30">
        <f>0</f>
        <v>0</v>
      </c>
      <c r="CK53" s="47">
        <f>0</f>
        <v>0</v>
      </c>
      <c r="CL53" s="27">
        <v>43199</v>
      </c>
      <c r="CM53" s="12" t="s">
        <v>2</v>
      </c>
      <c r="CN53" s="13">
        <v>1000</v>
      </c>
      <c r="CO53" s="13">
        <v>0</v>
      </c>
      <c r="CP53" s="13">
        <v>1000</v>
      </c>
      <c r="CQ53" s="50">
        <v>43234</v>
      </c>
      <c r="CR53" s="12" t="s">
        <v>3</v>
      </c>
      <c r="CS53" s="12">
        <v>1000</v>
      </c>
      <c r="CT53" s="12">
        <v>0</v>
      </c>
      <c r="CU53" s="12">
        <v>0</v>
      </c>
      <c r="CV53" s="27">
        <v>43291</v>
      </c>
      <c r="CW53" s="12" t="s">
        <v>4</v>
      </c>
      <c r="CX53" s="13">
        <v>0</v>
      </c>
      <c r="CY53" s="13">
        <v>0</v>
      </c>
      <c r="CZ53" s="13">
        <v>800</v>
      </c>
      <c r="DA53" s="50">
        <v>43199</v>
      </c>
      <c r="DB53" s="12" t="s">
        <v>22</v>
      </c>
      <c r="DC53" s="12">
        <v>0</v>
      </c>
      <c r="DD53" s="45">
        <v>1500</v>
      </c>
      <c r="DE53" s="50">
        <v>43234</v>
      </c>
      <c r="DF53" s="12" t="s">
        <v>23</v>
      </c>
      <c r="DG53" s="12">
        <v>1000</v>
      </c>
      <c r="DH53" s="45">
        <v>0</v>
      </c>
    </row>
    <row r="54" spans="1:112" x14ac:dyDescent="0.25">
      <c r="A54" s="13">
        <v>21</v>
      </c>
      <c r="B54" s="41">
        <v>40358</v>
      </c>
      <c r="C54" s="12" t="s">
        <v>38</v>
      </c>
      <c r="D54" s="12">
        <v>0</v>
      </c>
      <c r="E54" s="12">
        <v>0</v>
      </c>
      <c r="F54" s="12">
        <v>0</v>
      </c>
      <c r="G54" s="45">
        <v>0</v>
      </c>
      <c r="H54" s="28">
        <v>40734</v>
      </c>
      <c r="I54" s="12" t="s">
        <v>38</v>
      </c>
      <c r="J54" s="12">
        <f>0</f>
        <v>0</v>
      </c>
      <c r="K54" s="12">
        <f>0</f>
        <v>0</v>
      </c>
      <c r="L54" s="45">
        <f>0</f>
        <v>0</v>
      </c>
      <c r="M54" s="25">
        <v>40780</v>
      </c>
      <c r="N54" s="13" t="s">
        <v>38</v>
      </c>
      <c r="O54" s="13">
        <f>0</f>
        <v>0</v>
      </c>
      <c r="P54" s="13">
        <f>0</f>
        <v>0</v>
      </c>
      <c r="Q54" s="13">
        <f>0</f>
        <v>0</v>
      </c>
      <c r="R54" s="41">
        <v>41016</v>
      </c>
      <c r="S54" s="12" t="s">
        <v>39</v>
      </c>
      <c r="T54" s="12">
        <f>0</f>
        <v>0</v>
      </c>
      <c r="U54" s="12">
        <f>0</f>
        <v>0</v>
      </c>
      <c r="V54" s="12">
        <f>0</f>
        <v>0</v>
      </c>
      <c r="W54" s="45">
        <f>0</f>
        <v>0</v>
      </c>
      <c r="X54" s="25">
        <v>41074</v>
      </c>
      <c r="Y54" s="13" t="s">
        <v>28</v>
      </c>
      <c r="Z54" s="13">
        <f>0</f>
        <v>0</v>
      </c>
      <c r="AA54" s="13">
        <f>0</f>
        <v>0</v>
      </c>
      <c r="AB54" s="13">
        <f>0</f>
        <v>0</v>
      </c>
      <c r="AC54" s="13">
        <f>0</f>
        <v>0</v>
      </c>
      <c r="AD54" s="13">
        <f>0</f>
        <v>0</v>
      </c>
      <c r="AE54" s="41">
        <v>40846</v>
      </c>
      <c r="AF54" s="12" t="s">
        <v>25</v>
      </c>
      <c r="AG54" s="12">
        <f>0</f>
        <v>0</v>
      </c>
      <c r="AH54" s="12">
        <f>0</f>
        <v>0</v>
      </c>
      <c r="AI54" s="45">
        <f>0</f>
        <v>0</v>
      </c>
      <c r="AJ54" s="25">
        <v>40882</v>
      </c>
      <c r="AK54" s="13" t="s">
        <v>28</v>
      </c>
      <c r="AL54" s="13">
        <f>0</f>
        <v>0</v>
      </c>
      <c r="AM54" s="13">
        <v>600</v>
      </c>
      <c r="AN54" s="13">
        <f>0</f>
        <v>0</v>
      </c>
      <c r="AO54" s="13">
        <f>0</f>
        <v>0</v>
      </c>
      <c r="AP54" s="41">
        <v>40983</v>
      </c>
      <c r="AQ54" s="12" t="s">
        <v>2</v>
      </c>
      <c r="AR54" s="12">
        <f>0</f>
        <v>0</v>
      </c>
      <c r="AS54" s="12">
        <f>0</f>
        <v>0</v>
      </c>
      <c r="AT54" s="45">
        <f>0</f>
        <v>0</v>
      </c>
      <c r="AU54" s="25">
        <v>41039</v>
      </c>
      <c r="AV54" s="13" t="s">
        <v>28</v>
      </c>
      <c r="AW54" s="13">
        <f>0</f>
        <v>0</v>
      </c>
      <c r="AX54" s="13">
        <f>0</f>
        <v>0</v>
      </c>
      <c r="AY54" s="13">
        <f>0</f>
        <v>0</v>
      </c>
      <c r="AZ54" s="41">
        <v>41151</v>
      </c>
      <c r="BA54" s="12" t="s">
        <v>5</v>
      </c>
      <c r="BB54" s="12">
        <f>0</f>
        <v>0</v>
      </c>
      <c r="BC54" s="12">
        <v>533</v>
      </c>
      <c r="BD54" s="45">
        <v>533</v>
      </c>
      <c r="BE54" s="25">
        <v>41129</v>
      </c>
      <c r="BF54" s="13" t="s">
        <v>1</v>
      </c>
      <c r="BG54" s="26">
        <v>1360.8</v>
      </c>
      <c r="BH54" s="13">
        <f>0</f>
        <v>0</v>
      </c>
      <c r="BI54" s="13">
        <f>0</f>
        <v>0</v>
      </c>
      <c r="BJ54" s="13">
        <f>0</f>
        <v>0</v>
      </c>
      <c r="BK54" s="41">
        <v>41175</v>
      </c>
      <c r="BL54" s="12" t="s">
        <v>25</v>
      </c>
      <c r="BM54" s="12">
        <f>0</f>
        <v>0</v>
      </c>
      <c r="BN54" s="12">
        <f>0</f>
        <v>0</v>
      </c>
      <c r="BO54" s="12">
        <f>0</f>
        <v>0</v>
      </c>
      <c r="BP54" s="45">
        <f>0</f>
        <v>0</v>
      </c>
      <c r="BQ54" s="25">
        <v>41156</v>
      </c>
      <c r="BR54" s="13" t="s">
        <v>28</v>
      </c>
      <c r="BS54" s="26">
        <f>0</f>
        <v>0</v>
      </c>
      <c r="BT54" s="26">
        <v>1200</v>
      </c>
      <c r="BU54" s="26">
        <f>0</f>
        <v>0</v>
      </c>
      <c r="BV54" s="13">
        <f>0</f>
        <v>0</v>
      </c>
      <c r="BW54" s="41">
        <v>40951</v>
      </c>
      <c r="BX54" s="12" t="s">
        <v>2</v>
      </c>
      <c r="BY54" s="12">
        <v>300</v>
      </c>
      <c r="BZ54" s="12">
        <f>0</f>
        <v>0</v>
      </c>
      <c r="CA54" s="45">
        <f>0</f>
        <v>0</v>
      </c>
      <c r="CB54" s="25">
        <v>41483</v>
      </c>
      <c r="CC54" s="13" t="s">
        <v>34</v>
      </c>
      <c r="CD54" s="26">
        <f>0</f>
        <v>0</v>
      </c>
      <c r="CE54" s="26">
        <f>0</f>
        <v>0</v>
      </c>
      <c r="CF54" s="50">
        <v>41896</v>
      </c>
      <c r="CG54" s="12" t="s">
        <v>5</v>
      </c>
      <c r="CH54" s="30">
        <f>0</f>
        <v>0</v>
      </c>
      <c r="CI54" s="30">
        <f>0</f>
        <v>0</v>
      </c>
      <c r="CJ54" s="30">
        <f>0</f>
        <v>0</v>
      </c>
      <c r="CK54" s="47">
        <f>0</f>
        <v>0</v>
      </c>
      <c r="CL54" s="27">
        <v>43200</v>
      </c>
      <c r="CM54" s="12" t="s">
        <v>2</v>
      </c>
      <c r="CN54" s="13">
        <v>1000</v>
      </c>
      <c r="CO54" s="13">
        <v>0</v>
      </c>
      <c r="CP54" s="13">
        <v>1000</v>
      </c>
      <c r="CQ54" s="50">
        <v>43235</v>
      </c>
      <c r="CR54" s="12" t="s">
        <v>3</v>
      </c>
      <c r="CS54" s="12">
        <v>0</v>
      </c>
      <c r="CT54" s="12">
        <v>0</v>
      </c>
      <c r="CU54" s="12">
        <v>1000</v>
      </c>
      <c r="CV54" s="27">
        <v>43292</v>
      </c>
      <c r="CW54" s="12" t="s">
        <v>4</v>
      </c>
      <c r="CX54" s="13">
        <v>0</v>
      </c>
      <c r="CY54" s="13">
        <v>0</v>
      </c>
      <c r="CZ54" s="13">
        <v>1100</v>
      </c>
      <c r="DA54" s="50">
        <v>43200</v>
      </c>
      <c r="DB54" s="12" t="s">
        <v>22</v>
      </c>
      <c r="DC54" s="12">
        <v>0</v>
      </c>
      <c r="DD54" s="45">
        <v>1500</v>
      </c>
      <c r="DE54" s="50">
        <v>43235</v>
      </c>
      <c r="DF54" s="12" t="s">
        <v>23</v>
      </c>
      <c r="DG54" s="12">
        <v>2000</v>
      </c>
      <c r="DH54" s="45">
        <v>0</v>
      </c>
    </row>
    <row r="55" spans="1:112" x14ac:dyDescent="0.25">
      <c r="A55" s="13">
        <v>22</v>
      </c>
      <c r="B55" s="41">
        <v>40359</v>
      </c>
      <c r="C55" s="12" t="s">
        <v>38</v>
      </c>
      <c r="D55" s="12">
        <v>453.6</v>
      </c>
      <c r="E55" s="12">
        <f>0.3*6</f>
        <v>1.7999999999999998</v>
      </c>
      <c r="F55" s="12">
        <v>453.6</v>
      </c>
      <c r="G55" s="45">
        <v>0</v>
      </c>
      <c r="H55" s="28">
        <v>40735</v>
      </c>
      <c r="I55" s="12" t="s">
        <v>38</v>
      </c>
      <c r="J55" s="12">
        <v>907.2</v>
      </c>
      <c r="K55" s="12">
        <f>0.21*6</f>
        <v>1.26</v>
      </c>
      <c r="L55" s="45">
        <v>907.2</v>
      </c>
      <c r="M55" s="25">
        <v>40781</v>
      </c>
      <c r="N55" s="13" t="s">
        <v>38</v>
      </c>
      <c r="O55" s="13">
        <v>907.2</v>
      </c>
      <c r="P55" s="13">
        <f>18*0.21</f>
        <v>3.78</v>
      </c>
      <c r="Q55" s="13">
        <v>907.2</v>
      </c>
      <c r="R55" s="41">
        <v>41017</v>
      </c>
      <c r="S55" s="12" t="s">
        <v>39</v>
      </c>
      <c r="T55" s="12">
        <v>460</v>
      </c>
      <c r="U55" s="12">
        <f>15*0.28</f>
        <v>4.2</v>
      </c>
      <c r="V55" s="12">
        <v>460</v>
      </c>
      <c r="W55" s="45">
        <v>460</v>
      </c>
      <c r="X55" s="25">
        <v>41075</v>
      </c>
      <c r="Y55" s="13" t="s">
        <v>28</v>
      </c>
      <c r="Z55" s="13">
        <f>0</f>
        <v>0</v>
      </c>
      <c r="AA55" s="13">
        <f>0</f>
        <v>0</v>
      </c>
      <c r="AB55" s="13">
        <f>0</f>
        <v>0</v>
      </c>
      <c r="AC55" s="13">
        <f>0</f>
        <v>0</v>
      </c>
      <c r="AD55" s="13">
        <v>1260</v>
      </c>
      <c r="AE55" s="41">
        <v>40847</v>
      </c>
      <c r="AF55" s="12" t="s">
        <v>25</v>
      </c>
      <c r="AG55" s="12">
        <f>0</f>
        <v>0</v>
      </c>
      <c r="AH55" s="12">
        <f>0</f>
        <v>0</v>
      </c>
      <c r="AI55" s="45">
        <v>650</v>
      </c>
      <c r="AJ55" s="25">
        <v>40883</v>
      </c>
      <c r="AK55" s="13" t="s">
        <v>28</v>
      </c>
      <c r="AL55" s="13">
        <f>0</f>
        <v>0</v>
      </c>
      <c r="AM55" s="13">
        <v>500</v>
      </c>
      <c r="AN55" s="13">
        <f>0</f>
        <v>0</v>
      </c>
      <c r="AO55" s="13">
        <f>0</f>
        <v>0</v>
      </c>
      <c r="AP55" s="41">
        <v>40984</v>
      </c>
      <c r="AQ55" s="12" t="s">
        <v>2</v>
      </c>
      <c r="AR55" s="12">
        <f>0</f>
        <v>0</v>
      </c>
      <c r="AS55" s="12">
        <v>900</v>
      </c>
      <c r="AT55" s="45">
        <f>0</f>
        <v>0</v>
      </c>
      <c r="AU55" s="25">
        <v>41040</v>
      </c>
      <c r="AV55" s="13" t="s">
        <v>28</v>
      </c>
      <c r="AW55" s="13">
        <v>1000</v>
      </c>
      <c r="AX55" s="13">
        <f>0</f>
        <v>0</v>
      </c>
      <c r="AY55" s="13">
        <f>0</f>
        <v>0</v>
      </c>
      <c r="AZ55" s="41">
        <v>41152</v>
      </c>
      <c r="BA55" s="12" t="s">
        <v>5</v>
      </c>
      <c r="BB55" s="12">
        <v>533</v>
      </c>
      <c r="BC55" s="12">
        <v>533</v>
      </c>
      <c r="BD55" s="45">
        <v>533</v>
      </c>
      <c r="BE55" s="25">
        <v>41130</v>
      </c>
      <c r="BF55" s="13" t="s">
        <v>1</v>
      </c>
      <c r="BG55" s="13">
        <f>0</f>
        <v>0</v>
      </c>
      <c r="BH55" s="13">
        <f>0</f>
        <v>0</v>
      </c>
      <c r="BI55" s="13">
        <f>0</f>
        <v>0</v>
      </c>
      <c r="BJ55" s="13">
        <f>0</f>
        <v>0</v>
      </c>
      <c r="BK55" s="41">
        <v>41176</v>
      </c>
      <c r="BL55" s="12" t="s">
        <v>25</v>
      </c>
      <c r="BM55" s="29">
        <v>793.8</v>
      </c>
      <c r="BN55" s="29">
        <v>793.8</v>
      </c>
      <c r="BO55" s="12">
        <f>0</f>
        <v>0</v>
      </c>
      <c r="BP55" s="45">
        <f>0</f>
        <v>0</v>
      </c>
      <c r="BQ55" s="25">
        <v>41157</v>
      </c>
      <c r="BR55" s="13" t="s">
        <v>28</v>
      </c>
      <c r="BS55" s="26">
        <f>0</f>
        <v>0</v>
      </c>
      <c r="BT55" s="26">
        <f>0</f>
        <v>0</v>
      </c>
      <c r="BU55" s="26">
        <f>0</f>
        <v>0</v>
      </c>
      <c r="BV55" s="13">
        <f>0</f>
        <v>0</v>
      </c>
      <c r="BW55" s="41">
        <v>40952</v>
      </c>
      <c r="BX55" s="12" t="s">
        <v>2</v>
      </c>
      <c r="BY55" s="12">
        <f>0</f>
        <v>0</v>
      </c>
      <c r="BZ55" s="12">
        <f>0</f>
        <v>0</v>
      </c>
      <c r="CA55" s="45">
        <f>0</f>
        <v>0</v>
      </c>
      <c r="CB55" s="25">
        <v>41484</v>
      </c>
      <c r="CC55" s="13" t="s">
        <v>34</v>
      </c>
      <c r="CD55" s="26">
        <f>0</f>
        <v>0</v>
      </c>
      <c r="CE55" s="26">
        <v>330</v>
      </c>
      <c r="CF55" s="50">
        <v>41897</v>
      </c>
      <c r="CG55" s="12" t="s">
        <v>5</v>
      </c>
      <c r="CH55" s="30">
        <v>300</v>
      </c>
      <c r="CI55" s="30">
        <v>300</v>
      </c>
      <c r="CJ55" s="30">
        <v>300</v>
      </c>
      <c r="CK55" s="47">
        <f>0</f>
        <v>0</v>
      </c>
      <c r="CL55" s="27">
        <v>43201</v>
      </c>
      <c r="CM55" s="12" t="s">
        <v>2</v>
      </c>
      <c r="CN55" s="13">
        <v>1000</v>
      </c>
      <c r="CO55" s="13">
        <v>0</v>
      </c>
      <c r="CP55" s="13">
        <v>0</v>
      </c>
      <c r="CQ55" s="50">
        <v>43236</v>
      </c>
      <c r="CR55" s="12" t="s">
        <v>3</v>
      </c>
      <c r="CS55" s="12">
        <v>0</v>
      </c>
      <c r="CT55" s="12">
        <v>0</v>
      </c>
      <c r="CU55" s="12">
        <v>2000</v>
      </c>
      <c r="CV55" s="27">
        <v>43293</v>
      </c>
      <c r="CW55" s="12" t="s">
        <v>4</v>
      </c>
      <c r="CX55" s="13">
        <v>0</v>
      </c>
      <c r="CY55" s="13">
        <v>0</v>
      </c>
      <c r="CZ55" s="13">
        <v>0</v>
      </c>
      <c r="DA55" s="50">
        <v>43201</v>
      </c>
      <c r="DB55" s="12" t="s">
        <v>22</v>
      </c>
      <c r="DC55" s="12">
        <v>0</v>
      </c>
      <c r="DD55" s="45">
        <v>1500</v>
      </c>
      <c r="DE55" s="50">
        <v>43236</v>
      </c>
      <c r="DF55" s="12" t="s">
        <v>23</v>
      </c>
      <c r="DG55" s="12">
        <v>2000</v>
      </c>
      <c r="DH55" s="45">
        <v>0</v>
      </c>
    </row>
    <row r="56" spans="1:112" x14ac:dyDescent="0.25">
      <c r="A56" s="13">
        <v>23</v>
      </c>
      <c r="B56" s="41">
        <v>40360</v>
      </c>
      <c r="C56" s="12" t="s">
        <v>38</v>
      </c>
      <c r="D56" s="12">
        <v>0</v>
      </c>
      <c r="E56" s="12">
        <v>0</v>
      </c>
      <c r="F56" s="12">
        <v>0</v>
      </c>
      <c r="G56" s="45">
        <v>0</v>
      </c>
      <c r="H56" s="28">
        <v>40736</v>
      </c>
      <c r="I56" s="12" t="s">
        <v>38</v>
      </c>
      <c r="J56" s="12">
        <f>0</f>
        <v>0</v>
      </c>
      <c r="K56" s="12">
        <f>0</f>
        <v>0</v>
      </c>
      <c r="L56" s="45">
        <f>0</f>
        <v>0</v>
      </c>
      <c r="M56" s="25">
        <v>40782</v>
      </c>
      <c r="N56" s="13" t="s">
        <v>38</v>
      </c>
      <c r="O56" s="13">
        <f>0</f>
        <v>0</v>
      </c>
      <c r="P56" s="13">
        <f>0</f>
        <v>0</v>
      </c>
      <c r="Q56" s="13">
        <f>0</f>
        <v>0</v>
      </c>
      <c r="R56" s="41">
        <v>41018</v>
      </c>
      <c r="S56" s="12" t="s">
        <v>39</v>
      </c>
      <c r="T56" s="12">
        <f>0</f>
        <v>0</v>
      </c>
      <c r="U56" s="12">
        <f>0</f>
        <v>0</v>
      </c>
      <c r="V56" s="12">
        <f>0</f>
        <v>0</v>
      </c>
      <c r="W56" s="45">
        <f>0</f>
        <v>0</v>
      </c>
      <c r="X56" s="25">
        <v>41076</v>
      </c>
      <c r="Y56" s="13" t="s">
        <v>28</v>
      </c>
      <c r="Z56" s="13">
        <f>0</f>
        <v>0</v>
      </c>
      <c r="AA56" s="13">
        <f>0</f>
        <v>0</v>
      </c>
      <c r="AB56" s="13">
        <f>0</f>
        <v>0</v>
      </c>
      <c r="AC56" s="13">
        <f>0</f>
        <v>0</v>
      </c>
      <c r="AD56" s="13">
        <f>0</f>
        <v>0</v>
      </c>
      <c r="AE56" s="41">
        <v>40848</v>
      </c>
      <c r="AF56" s="12" t="s">
        <v>25</v>
      </c>
      <c r="AG56" s="12">
        <f>0</f>
        <v>0</v>
      </c>
      <c r="AH56" s="12">
        <v>500</v>
      </c>
      <c r="AI56" s="45">
        <f>0</f>
        <v>0</v>
      </c>
      <c r="AJ56" s="25">
        <v>40884</v>
      </c>
      <c r="AK56" s="13" t="s">
        <v>28</v>
      </c>
      <c r="AL56" s="13">
        <f>0</f>
        <v>0</v>
      </c>
      <c r="AM56" s="13">
        <v>500</v>
      </c>
      <c r="AN56" s="13">
        <f>0</f>
        <v>0</v>
      </c>
      <c r="AO56" s="13">
        <f>0</f>
        <v>0</v>
      </c>
      <c r="AP56" s="41">
        <v>40985</v>
      </c>
      <c r="AQ56" s="12" t="s">
        <v>2</v>
      </c>
      <c r="AR56" s="12">
        <f>0</f>
        <v>0</v>
      </c>
      <c r="AS56" s="12">
        <f>0</f>
        <v>0</v>
      </c>
      <c r="AT56" s="45">
        <f>0</f>
        <v>0</v>
      </c>
      <c r="AU56" s="25">
        <v>41041</v>
      </c>
      <c r="AV56" s="13" t="s">
        <v>28</v>
      </c>
      <c r="AW56" s="13">
        <f>0</f>
        <v>0</v>
      </c>
      <c r="AX56" s="13">
        <f>0</f>
        <v>0</v>
      </c>
      <c r="AY56" s="13">
        <f>0</f>
        <v>0</v>
      </c>
      <c r="AZ56" s="41">
        <v>41153</v>
      </c>
      <c r="BA56" s="12" t="s">
        <v>5</v>
      </c>
      <c r="BB56" s="12">
        <f>0</f>
        <v>0</v>
      </c>
      <c r="BC56" s="12">
        <f>0</f>
        <v>0</v>
      </c>
      <c r="BD56" s="45">
        <f>0</f>
        <v>0</v>
      </c>
      <c r="BE56" s="25">
        <v>41131</v>
      </c>
      <c r="BF56" s="13" t="s">
        <v>1</v>
      </c>
      <c r="BG56" s="26">
        <v>907.2</v>
      </c>
      <c r="BH56" s="26">
        <f>0</f>
        <v>0</v>
      </c>
      <c r="BI56" s="13">
        <v>453.6</v>
      </c>
      <c r="BJ56" s="13">
        <f>0</f>
        <v>0</v>
      </c>
      <c r="BK56" s="41">
        <v>41177</v>
      </c>
      <c r="BL56" s="12" t="s">
        <v>25</v>
      </c>
      <c r="BM56" s="12">
        <f>0</f>
        <v>0</v>
      </c>
      <c r="BN56" s="12">
        <f>0</f>
        <v>0</v>
      </c>
      <c r="BO56" s="12">
        <f>0</f>
        <v>0</v>
      </c>
      <c r="BP56" s="45">
        <f>0</f>
        <v>0</v>
      </c>
      <c r="BQ56" s="25">
        <v>41158</v>
      </c>
      <c r="BR56" s="13" t="s">
        <v>28</v>
      </c>
      <c r="BS56" s="26">
        <f>0</f>
        <v>0</v>
      </c>
      <c r="BT56" s="26">
        <v>1300</v>
      </c>
      <c r="BU56" s="26">
        <f>0</f>
        <v>0</v>
      </c>
      <c r="BV56" s="13">
        <f>0</f>
        <v>0</v>
      </c>
      <c r="BW56" s="41">
        <v>40953</v>
      </c>
      <c r="BX56" s="12" t="s">
        <v>2</v>
      </c>
      <c r="BY56" s="12">
        <v>200</v>
      </c>
      <c r="BZ56" s="12">
        <f>0</f>
        <v>0</v>
      </c>
      <c r="CA56" s="45">
        <v>200</v>
      </c>
      <c r="CB56" s="25">
        <v>41485</v>
      </c>
      <c r="CC56" s="13" t="s">
        <v>34</v>
      </c>
      <c r="CD56" s="26">
        <f>0</f>
        <v>0</v>
      </c>
      <c r="CE56" s="26">
        <f>0</f>
        <v>0</v>
      </c>
      <c r="CF56" s="50">
        <v>41898</v>
      </c>
      <c r="CG56" s="12" t="s">
        <v>5</v>
      </c>
      <c r="CH56" s="30">
        <f>0</f>
        <v>0</v>
      </c>
      <c r="CI56" s="30">
        <f>0</f>
        <v>0</v>
      </c>
      <c r="CJ56" s="30">
        <f>0</f>
        <v>0</v>
      </c>
      <c r="CK56" s="47">
        <f>0</f>
        <v>0</v>
      </c>
      <c r="CL56" s="27">
        <v>43202</v>
      </c>
      <c r="CM56" s="12" t="s">
        <v>2</v>
      </c>
      <c r="CN56" s="13">
        <v>0</v>
      </c>
      <c r="CO56" s="13">
        <v>0</v>
      </c>
      <c r="CP56" s="13">
        <v>1000</v>
      </c>
      <c r="CQ56" s="50">
        <v>43237</v>
      </c>
      <c r="CR56" s="12" t="s">
        <v>3</v>
      </c>
      <c r="CS56" s="12">
        <v>0</v>
      </c>
      <c r="CT56" s="12">
        <v>0</v>
      </c>
      <c r="CU56" s="12">
        <v>2000</v>
      </c>
      <c r="CV56" s="27">
        <v>43294</v>
      </c>
      <c r="CW56" s="12" t="s">
        <v>4</v>
      </c>
      <c r="CX56" s="13">
        <v>0</v>
      </c>
      <c r="CY56" s="13">
        <v>0</v>
      </c>
      <c r="CZ56" s="13">
        <v>815</v>
      </c>
      <c r="DA56" s="50">
        <v>43202</v>
      </c>
      <c r="DB56" s="12" t="s">
        <v>22</v>
      </c>
      <c r="DC56" s="12">
        <v>0</v>
      </c>
      <c r="DD56" s="45">
        <v>1500</v>
      </c>
      <c r="DE56" s="50">
        <v>43237</v>
      </c>
      <c r="DF56" s="12" t="s">
        <v>23</v>
      </c>
      <c r="DG56" s="12">
        <v>1000</v>
      </c>
      <c r="DH56" s="45">
        <v>0</v>
      </c>
    </row>
    <row r="57" spans="1:112" x14ac:dyDescent="0.25">
      <c r="A57" s="13">
        <v>24</v>
      </c>
      <c r="B57" s="41">
        <v>40361</v>
      </c>
      <c r="C57" s="12" t="s">
        <v>38</v>
      </c>
      <c r="D57" s="12">
        <v>521.6</v>
      </c>
      <c r="E57" s="12">
        <v>1.8</v>
      </c>
      <c r="F57" s="12">
        <v>521.6</v>
      </c>
      <c r="G57" s="45">
        <v>0</v>
      </c>
      <c r="H57" s="28">
        <v>40737</v>
      </c>
      <c r="I57" s="12" t="s">
        <v>38</v>
      </c>
      <c r="J57" s="12">
        <v>453.6</v>
      </c>
      <c r="K57" s="12">
        <f>0.21*6</f>
        <v>1.26</v>
      </c>
      <c r="L57" s="45">
        <v>453.6</v>
      </c>
      <c r="M57" s="25">
        <v>40783</v>
      </c>
      <c r="N57" s="13" t="s">
        <v>38</v>
      </c>
      <c r="O57" s="13">
        <f>0</f>
        <v>0</v>
      </c>
      <c r="P57" s="13">
        <f>0</f>
        <v>0</v>
      </c>
      <c r="Q57" s="13">
        <f>0</f>
        <v>0</v>
      </c>
      <c r="R57" s="41">
        <v>41019</v>
      </c>
      <c r="S57" s="12" t="s">
        <v>39</v>
      </c>
      <c r="T57" s="12">
        <v>460</v>
      </c>
      <c r="U57" s="12">
        <f>15*0.28</f>
        <v>4.2</v>
      </c>
      <c r="V57" s="12">
        <v>460</v>
      </c>
      <c r="W57" s="45">
        <v>460</v>
      </c>
      <c r="X57" s="25">
        <v>41077</v>
      </c>
      <c r="Y57" s="13" t="s">
        <v>28</v>
      </c>
      <c r="Z57" s="13">
        <f>0</f>
        <v>0</v>
      </c>
      <c r="AA57" s="13">
        <f>0</f>
        <v>0</v>
      </c>
      <c r="AB57" s="13">
        <f>0</f>
        <v>0</v>
      </c>
      <c r="AC57" s="13">
        <f>0</f>
        <v>0</v>
      </c>
      <c r="AD57" s="13">
        <f>0</f>
        <v>0</v>
      </c>
      <c r="AE57" s="41">
        <v>40849</v>
      </c>
      <c r="AF57" s="12" t="s">
        <v>25</v>
      </c>
      <c r="AG57" s="12">
        <f>0</f>
        <v>0</v>
      </c>
      <c r="AH57" s="12">
        <v>400</v>
      </c>
      <c r="AI57" s="45">
        <f>0</f>
        <v>0</v>
      </c>
      <c r="AJ57" s="25">
        <v>40885</v>
      </c>
      <c r="AK57" s="13" t="s">
        <v>28</v>
      </c>
      <c r="AL57" s="13">
        <f>0</f>
        <v>0</v>
      </c>
      <c r="AM57" s="13">
        <v>500</v>
      </c>
      <c r="AN57" s="13">
        <f>0</f>
        <v>0</v>
      </c>
      <c r="AO57" s="13">
        <f>0</f>
        <v>0</v>
      </c>
      <c r="AP57" s="41">
        <v>40986</v>
      </c>
      <c r="AQ57" s="12" t="s">
        <v>2</v>
      </c>
      <c r="AR57" s="12">
        <v>300</v>
      </c>
      <c r="AS57" s="12">
        <v>300</v>
      </c>
      <c r="AT57" s="45">
        <f>0</f>
        <v>0</v>
      </c>
      <c r="AU57" s="25">
        <v>41042</v>
      </c>
      <c r="AV57" s="13" t="s">
        <v>28</v>
      </c>
      <c r="AW57" s="13">
        <f>0</f>
        <v>0</v>
      </c>
      <c r="AX57" s="13">
        <f>0</f>
        <v>0</v>
      </c>
      <c r="AY57" s="13">
        <f>0</f>
        <v>0</v>
      </c>
      <c r="AZ57" s="41">
        <v>41154</v>
      </c>
      <c r="BA57" s="12" t="s">
        <v>5</v>
      </c>
      <c r="BB57" s="12">
        <f>0</f>
        <v>0</v>
      </c>
      <c r="BC57" s="12">
        <f>0</f>
        <v>0</v>
      </c>
      <c r="BD57" s="45">
        <f>0</f>
        <v>0</v>
      </c>
      <c r="BE57" s="25">
        <v>41132</v>
      </c>
      <c r="BF57" s="13" t="s">
        <v>1</v>
      </c>
      <c r="BG57" s="13">
        <f>0</f>
        <v>0</v>
      </c>
      <c r="BH57" s="13">
        <f>0</f>
        <v>0</v>
      </c>
      <c r="BI57" s="13">
        <f>0</f>
        <v>0</v>
      </c>
      <c r="BJ57" s="13">
        <f>0</f>
        <v>0</v>
      </c>
      <c r="BK57" s="41">
        <v>41178</v>
      </c>
      <c r="BL57" s="12" t="s">
        <v>25</v>
      </c>
      <c r="BM57" s="29">
        <v>453.6</v>
      </c>
      <c r="BN57" s="29">
        <v>453.6</v>
      </c>
      <c r="BO57" s="12">
        <f>0</f>
        <v>0</v>
      </c>
      <c r="BP57" s="49">
        <v>680.4</v>
      </c>
      <c r="BQ57" s="25">
        <v>41159</v>
      </c>
      <c r="BR57" s="13" t="s">
        <v>28</v>
      </c>
      <c r="BS57" s="26">
        <f>0</f>
        <v>0</v>
      </c>
      <c r="BT57" s="13">
        <f>0</f>
        <v>0</v>
      </c>
      <c r="BU57" s="26">
        <f>0</f>
        <v>0</v>
      </c>
      <c r="BV57" s="13">
        <f>0</f>
        <v>0</v>
      </c>
      <c r="BW57" s="41">
        <v>40954</v>
      </c>
      <c r="BX57" s="12" t="s">
        <v>2</v>
      </c>
      <c r="BY57" s="12">
        <f>0</f>
        <v>0</v>
      </c>
      <c r="BZ57" s="12">
        <f>0</f>
        <v>0</v>
      </c>
      <c r="CA57" s="45">
        <f>0</f>
        <v>0</v>
      </c>
      <c r="CB57" s="25">
        <v>41486</v>
      </c>
      <c r="CC57" s="13" t="s">
        <v>34</v>
      </c>
      <c r="CD57" s="26">
        <f>0</f>
        <v>0</v>
      </c>
      <c r="CE57" s="26">
        <v>151</v>
      </c>
      <c r="CF57" s="50">
        <v>41899</v>
      </c>
      <c r="CG57" s="12" t="s">
        <v>5</v>
      </c>
      <c r="CH57" s="30">
        <v>300</v>
      </c>
      <c r="CI57" s="30">
        <v>300</v>
      </c>
      <c r="CJ57" s="30">
        <v>300</v>
      </c>
      <c r="CK57" s="47">
        <f>0</f>
        <v>0</v>
      </c>
      <c r="CL57" s="27">
        <v>43203</v>
      </c>
      <c r="CM57" s="12" t="s">
        <v>2</v>
      </c>
      <c r="CN57" s="13">
        <v>500</v>
      </c>
      <c r="CO57" s="13">
        <v>0</v>
      </c>
      <c r="CP57" s="13">
        <v>500</v>
      </c>
      <c r="CQ57" s="50">
        <v>43238</v>
      </c>
      <c r="CR57" s="12" t="s">
        <v>3</v>
      </c>
      <c r="CS57" s="12">
        <v>2000</v>
      </c>
      <c r="CT57" s="12">
        <v>0</v>
      </c>
      <c r="CU57" s="12">
        <v>0</v>
      </c>
      <c r="CV57" s="27">
        <v>43295</v>
      </c>
      <c r="CW57" s="12" t="s">
        <v>4</v>
      </c>
      <c r="CX57" s="13">
        <v>0</v>
      </c>
      <c r="CY57" s="13">
        <v>0</v>
      </c>
      <c r="CZ57" s="13">
        <v>0</v>
      </c>
      <c r="DA57" s="50">
        <v>43203</v>
      </c>
      <c r="DB57" s="12" t="s">
        <v>22</v>
      </c>
      <c r="DC57" s="12">
        <v>0</v>
      </c>
      <c r="DD57" s="45">
        <v>1500</v>
      </c>
      <c r="DE57" s="50">
        <v>43238</v>
      </c>
      <c r="DF57" s="12" t="s">
        <v>23</v>
      </c>
      <c r="DG57" s="12">
        <v>2000</v>
      </c>
      <c r="DH57" s="45">
        <v>0</v>
      </c>
    </row>
    <row r="58" spans="1:112" x14ac:dyDescent="0.25">
      <c r="A58" s="13">
        <v>25</v>
      </c>
      <c r="B58" s="41">
        <v>40362</v>
      </c>
      <c r="C58" s="12" t="s">
        <v>38</v>
      </c>
      <c r="D58" s="12">
        <v>0</v>
      </c>
      <c r="E58" s="12">
        <v>0</v>
      </c>
      <c r="F58" s="12">
        <v>0</v>
      </c>
      <c r="G58" s="45">
        <v>0</v>
      </c>
      <c r="H58" s="28">
        <v>40738</v>
      </c>
      <c r="I58" s="12" t="s">
        <v>38</v>
      </c>
      <c r="J58" s="12">
        <f>0</f>
        <v>0</v>
      </c>
      <c r="K58" s="12">
        <f>0</f>
        <v>0</v>
      </c>
      <c r="L58" s="45">
        <f>0</f>
        <v>0</v>
      </c>
      <c r="M58" s="25">
        <v>40784</v>
      </c>
      <c r="N58" s="13" t="s">
        <v>38</v>
      </c>
      <c r="O58" s="13">
        <v>907.2</v>
      </c>
      <c r="P58" s="13">
        <f>18*0.21</f>
        <v>3.78</v>
      </c>
      <c r="Q58" s="13">
        <v>907.2</v>
      </c>
      <c r="R58" s="41">
        <v>41020</v>
      </c>
      <c r="S58" s="12" t="s">
        <v>39</v>
      </c>
      <c r="T58" s="12">
        <f>0</f>
        <v>0</v>
      </c>
      <c r="U58" s="12">
        <f>0</f>
        <v>0</v>
      </c>
      <c r="V58" s="12">
        <f>0</f>
        <v>0</v>
      </c>
      <c r="W58" s="45">
        <f>0</f>
        <v>0</v>
      </c>
      <c r="X58" s="25">
        <v>41078</v>
      </c>
      <c r="Y58" s="13" t="s">
        <v>28</v>
      </c>
      <c r="Z58" s="13">
        <f>0</f>
        <v>0</v>
      </c>
      <c r="AA58" s="13">
        <f>0</f>
        <v>0</v>
      </c>
      <c r="AB58" s="13">
        <f>0</f>
        <v>0</v>
      </c>
      <c r="AC58" s="13">
        <f>0</f>
        <v>0</v>
      </c>
      <c r="AD58" s="13">
        <v>1260</v>
      </c>
      <c r="AE58" s="41">
        <v>40850</v>
      </c>
      <c r="AF58" s="12" t="s">
        <v>25</v>
      </c>
      <c r="AG58" s="12">
        <f>0</f>
        <v>0</v>
      </c>
      <c r="AH58" s="12">
        <f>0</f>
        <v>0</v>
      </c>
      <c r="AI58" s="45">
        <f>0</f>
        <v>0</v>
      </c>
      <c r="AJ58" s="25">
        <v>40886</v>
      </c>
      <c r="AK58" s="13" t="s">
        <v>28</v>
      </c>
      <c r="AL58" s="13">
        <f>0</f>
        <v>0</v>
      </c>
      <c r="AM58" s="13">
        <v>500</v>
      </c>
      <c r="AN58" s="13">
        <f>0</f>
        <v>0</v>
      </c>
      <c r="AO58" s="13">
        <f>0</f>
        <v>0</v>
      </c>
      <c r="AP58" s="41">
        <v>40987</v>
      </c>
      <c r="AQ58" s="12" t="s">
        <v>2</v>
      </c>
      <c r="AR58" s="12">
        <v>300</v>
      </c>
      <c r="AS58" s="12">
        <v>300</v>
      </c>
      <c r="AT58" s="45">
        <f>0</f>
        <v>0</v>
      </c>
      <c r="AU58" s="25">
        <v>41043</v>
      </c>
      <c r="AV58" s="13" t="s">
        <v>28</v>
      </c>
      <c r="AW58" s="13">
        <v>1150</v>
      </c>
      <c r="AX58" s="13">
        <f>0</f>
        <v>0</v>
      </c>
      <c r="AY58" s="13">
        <f>0</f>
        <v>0</v>
      </c>
      <c r="AZ58" s="41">
        <v>41155</v>
      </c>
      <c r="BA58" s="12" t="s">
        <v>5</v>
      </c>
      <c r="BB58" s="12">
        <f>0</f>
        <v>0</v>
      </c>
      <c r="BC58" s="12">
        <f>0</f>
        <v>0</v>
      </c>
      <c r="BD58" s="45">
        <f>0</f>
        <v>0</v>
      </c>
      <c r="BE58" s="25">
        <v>41133</v>
      </c>
      <c r="BF58" s="13" t="s">
        <v>1</v>
      </c>
      <c r="BG58" s="13">
        <f>0</f>
        <v>0</v>
      </c>
      <c r="BH58" s="13">
        <f>0</f>
        <v>0</v>
      </c>
      <c r="BI58" s="13">
        <f>0</f>
        <v>0</v>
      </c>
      <c r="BJ58" s="13">
        <f>0</f>
        <v>0</v>
      </c>
      <c r="BK58" s="41">
        <v>41179</v>
      </c>
      <c r="BL58" s="12" t="s">
        <v>25</v>
      </c>
      <c r="BM58" s="12">
        <f>0</f>
        <v>0</v>
      </c>
      <c r="BN58" s="12">
        <f>0</f>
        <v>0</v>
      </c>
      <c r="BO58" s="12">
        <f>0</f>
        <v>0</v>
      </c>
      <c r="BP58" s="45">
        <f>0</f>
        <v>0</v>
      </c>
      <c r="BQ58" s="25">
        <v>41160</v>
      </c>
      <c r="BR58" s="13" t="s">
        <v>28</v>
      </c>
      <c r="BS58" s="13">
        <f>0</f>
        <v>0</v>
      </c>
      <c r="BT58" s="13">
        <f>0</f>
        <v>0</v>
      </c>
      <c r="BU58" s="13">
        <f>0</f>
        <v>0</v>
      </c>
      <c r="BV58" s="13">
        <f>0</f>
        <v>0</v>
      </c>
      <c r="BW58" s="41">
        <v>40955</v>
      </c>
      <c r="BX58" s="12" t="s">
        <v>2</v>
      </c>
      <c r="BY58" s="12">
        <v>450</v>
      </c>
      <c r="BZ58" s="12">
        <f>0</f>
        <v>0</v>
      </c>
      <c r="CA58" s="45">
        <f>0</f>
        <v>0</v>
      </c>
      <c r="CB58" s="25">
        <v>41487</v>
      </c>
      <c r="CC58" s="13" t="s">
        <v>34</v>
      </c>
      <c r="CD58" s="13">
        <f>0</f>
        <v>0</v>
      </c>
      <c r="CE58" s="26">
        <f>0</f>
        <v>0</v>
      </c>
      <c r="CF58" s="50">
        <v>41900</v>
      </c>
      <c r="CG58" s="12" t="s">
        <v>5</v>
      </c>
      <c r="CH58" s="30">
        <f>0</f>
        <v>0</v>
      </c>
      <c r="CI58" s="30">
        <f>0</f>
        <v>0</v>
      </c>
      <c r="CJ58" s="30">
        <f>0</f>
        <v>0</v>
      </c>
      <c r="CK58" s="47">
        <f>0</f>
        <v>0</v>
      </c>
      <c r="CL58" s="27">
        <v>43204</v>
      </c>
      <c r="CM58" s="12" t="s">
        <v>2</v>
      </c>
      <c r="CN58" s="13">
        <v>0</v>
      </c>
      <c r="CO58" s="13">
        <v>0</v>
      </c>
      <c r="CP58" s="13">
        <v>0</v>
      </c>
      <c r="CQ58" s="50">
        <v>43239</v>
      </c>
      <c r="CR58" s="12" t="s">
        <v>3</v>
      </c>
      <c r="CS58" s="12">
        <v>0</v>
      </c>
      <c r="CT58" s="12">
        <v>0</v>
      </c>
      <c r="CU58" s="12">
        <v>0</v>
      </c>
      <c r="CV58" s="27">
        <v>43296</v>
      </c>
      <c r="CW58" s="12" t="s">
        <v>4</v>
      </c>
      <c r="CX58" s="13">
        <v>0</v>
      </c>
      <c r="CY58" s="13">
        <v>0</v>
      </c>
      <c r="CZ58" s="13">
        <v>0</v>
      </c>
      <c r="DA58" s="50">
        <v>43204</v>
      </c>
      <c r="DB58" s="12" t="s">
        <v>22</v>
      </c>
      <c r="DC58" s="12">
        <v>0</v>
      </c>
      <c r="DD58" s="45">
        <v>0</v>
      </c>
      <c r="DE58" s="50">
        <v>43239</v>
      </c>
      <c r="DF58" s="12" t="s">
        <v>23</v>
      </c>
      <c r="DG58" s="12">
        <v>0</v>
      </c>
      <c r="DH58" s="45">
        <v>0</v>
      </c>
    </row>
    <row r="59" spans="1:112" x14ac:dyDescent="0.25">
      <c r="A59" s="13">
        <v>26</v>
      </c>
      <c r="B59" s="41">
        <v>40363</v>
      </c>
      <c r="C59" s="12" t="s">
        <v>38</v>
      </c>
      <c r="D59" s="12">
        <v>0</v>
      </c>
      <c r="E59" s="12">
        <v>0</v>
      </c>
      <c r="F59" s="12">
        <v>0</v>
      </c>
      <c r="G59" s="45">
        <v>0</v>
      </c>
      <c r="H59" s="28">
        <v>40739</v>
      </c>
      <c r="I59" s="12" t="s">
        <v>38</v>
      </c>
      <c r="J59" s="12">
        <v>907.2</v>
      </c>
      <c r="K59" s="12">
        <f>0.21*6</f>
        <v>1.26</v>
      </c>
      <c r="L59" s="45">
        <v>907.2</v>
      </c>
      <c r="M59" s="25">
        <v>40785</v>
      </c>
      <c r="N59" s="13" t="s">
        <v>38</v>
      </c>
      <c r="O59" s="13">
        <f>0</f>
        <v>0</v>
      </c>
      <c r="P59" s="13">
        <f>0</f>
        <v>0</v>
      </c>
      <c r="Q59" s="13">
        <f>0</f>
        <v>0</v>
      </c>
      <c r="R59" s="41">
        <v>41021</v>
      </c>
      <c r="S59" s="12" t="s">
        <v>39</v>
      </c>
      <c r="T59" s="12">
        <f>0</f>
        <v>0</v>
      </c>
      <c r="U59" s="12">
        <f>0</f>
        <v>0</v>
      </c>
      <c r="V59" s="12">
        <f>0</f>
        <v>0</v>
      </c>
      <c r="W59" s="45">
        <f>0</f>
        <v>0</v>
      </c>
      <c r="X59" s="25">
        <v>41079</v>
      </c>
      <c r="Y59" s="13" t="s">
        <v>28</v>
      </c>
      <c r="Z59" s="13">
        <f>0</f>
        <v>0</v>
      </c>
      <c r="AA59" s="13">
        <f>0</f>
        <v>0</v>
      </c>
      <c r="AB59" s="13">
        <f>0</f>
        <v>0</v>
      </c>
      <c r="AC59" s="13">
        <f>0</f>
        <v>0</v>
      </c>
      <c r="AD59" s="13">
        <f>0</f>
        <v>0</v>
      </c>
      <c r="AE59" s="41">
        <v>40851</v>
      </c>
      <c r="AF59" s="12" t="s">
        <v>25</v>
      </c>
      <c r="AG59" s="12">
        <f>0</f>
        <v>0</v>
      </c>
      <c r="AH59" s="12">
        <f>0</f>
        <v>0</v>
      </c>
      <c r="AI59" s="45">
        <v>400</v>
      </c>
      <c r="AJ59" s="25">
        <v>40887</v>
      </c>
      <c r="AK59" s="13" t="s">
        <v>28</v>
      </c>
      <c r="AL59" s="13">
        <f>0</f>
        <v>0</v>
      </c>
      <c r="AM59" s="13">
        <v>200</v>
      </c>
      <c r="AN59" s="13">
        <f>0</f>
        <v>0</v>
      </c>
      <c r="AO59" s="13">
        <f>0</f>
        <v>0</v>
      </c>
      <c r="AP59" s="41">
        <v>40988</v>
      </c>
      <c r="AQ59" s="12" t="s">
        <v>2</v>
      </c>
      <c r="AR59" s="12">
        <f>0</f>
        <v>0</v>
      </c>
      <c r="AS59" s="12">
        <f>0</f>
        <v>0</v>
      </c>
      <c r="AT59" s="45">
        <f>0</f>
        <v>0</v>
      </c>
      <c r="AU59" s="25">
        <v>41044</v>
      </c>
      <c r="AV59" s="13" t="s">
        <v>28</v>
      </c>
      <c r="AW59" s="13">
        <f>0</f>
        <v>0</v>
      </c>
      <c r="AX59" s="13">
        <f>0</f>
        <v>0</v>
      </c>
      <c r="AY59" s="13">
        <f>0</f>
        <v>0</v>
      </c>
      <c r="AZ59" s="41">
        <v>41156</v>
      </c>
      <c r="BA59" s="12" t="s">
        <v>5</v>
      </c>
      <c r="BB59" s="12">
        <v>400</v>
      </c>
      <c r="BC59" s="12">
        <v>400</v>
      </c>
      <c r="BD59" s="45">
        <v>400</v>
      </c>
      <c r="BE59" s="25">
        <v>41134</v>
      </c>
      <c r="BF59" s="13" t="s">
        <v>1</v>
      </c>
      <c r="BG59" s="26">
        <v>907.2</v>
      </c>
      <c r="BH59" s="26">
        <f>0</f>
        <v>0</v>
      </c>
      <c r="BI59" s="13">
        <v>453.6</v>
      </c>
      <c r="BJ59" s="13">
        <f>0</f>
        <v>0</v>
      </c>
      <c r="BK59" s="41">
        <v>41180</v>
      </c>
      <c r="BL59" s="12" t="s">
        <v>25</v>
      </c>
      <c r="BM59" s="29">
        <v>793.8</v>
      </c>
      <c r="BN59" s="29">
        <v>793.8</v>
      </c>
      <c r="BO59" s="12">
        <f>0</f>
        <v>0</v>
      </c>
      <c r="BP59" s="45">
        <f>0</f>
        <v>0</v>
      </c>
      <c r="BQ59" s="25">
        <v>41161</v>
      </c>
      <c r="BR59" s="13" t="s">
        <v>28</v>
      </c>
      <c r="BS59" s="13">
        <f>0</f>
        <v>0</v>
      </c>
      <c r="BT59" s="13">
        <f>0</f>
        <v>0</v>
      </c>
      <c r="BU59" s="13">
        <f>0</f>
        <v>0</v>
      </c>
      <c r="BV59" s="13">
        <f>0</f>
        <v>0</v>
      </c>
      <c r="BW59" s="41">
        <v>40956</v>
      </c>
      <c r="BX59" s="12" t="s">
        <v>2</v>
      </c>
      <c r="BY59" s="12">
        <f>0</f>
        <v>0</v>
      </c>
      <c r="BZ59" s="12">
        <f>0</f>
        <v>0</v>
      </c>
      <c r="CA59" s="45">
        <f>0</f>
        <v>0</v>
      </c>
      <c r="CB59" s="25">
        <v>41488</v>
      </c>
      <c r="CC59" s="13" t="s">
        <v>34</v>
      </c>
      <c r="CD59" s="13">
        <f>0</f>
        <v>0</v>
      </c>
      <c r="CE59" s="26">
        <v>278</v>
      </c>
      <c r="CF59" s="50">
        <v>41901</v>
      </c>
      <c r="CG59" s="12" t="s">
        <v>5</v>
      </c>
      <c r="CH59" s="30">
        <v>300</v>
      </c>
      <c r="CI59" s="30">
        <v>300</v>
      </c>
      <c r="CJ59" s="30">
        <v>300</v>
      </c>
      <c r="CK59" s="47">
        <f>0</f>
        <v>0</v>
      </c>
      <c r="CL59" s="27">
        <v>43205</v>
      </c>
      <c r="CM59" s="12" t="s">
        <v>2</v>
      </c>
      <c r="CN59" s="13">
        <v>0</v>
      </c>
      <c r="CO59" s="13">
        <v>0</v>
      </c>
      <c r="CP59" s="13">
        <v>0</v>
      </c>
      <c r="CQ59" s="50">
        <v>43240</v>
      </c>
      <c r="CR59" s="12" t="s">
        <v>3</v>
      </c>
      <c r="CS59" s="12">
        <v>0</v>
      </c>
      <c r="CT59" s="12">
        <v>0</v>
      </c>
      <c r="CU59" s="12">
        <v>0</v>
      </c>
      <c r="CV59" s="27">
        <v>43297</v>
      </c>
      <c r="CW59" s="12" t="s">
        <v>4</v>
      </c>
      <c r="CX59" s="13">
        <v>0</v>
      </c>
      <c r="CY59" s="13">
        <v>0</v>
      </c>
      <c r="CZ59" s="13">
        <v>1000</v>
      </c>
      <c r="DA59" s="50">
        <v>43205</v>
      </c>
      <c r="DB59" s="12" t="s">
        <v>22</v>
      </c>
      <c r="DC59" s="12">
        <v>0</v>
      </c>
      <c r="DD59" s="45">
        <v>0</v>
      </c>
      <c r="DE59" s="50">
        <v>43240</v>
      </c>
      <c r="DF59" s="12" t="s">
        <v>23</v>
      </c>
      <c r="DG59" s="12">
        <v>0</v>
      </c>
      <c r="DH59" s="45">
        <v>0</v>
      </c>
    </row>
    <row r="60" spans="1:112" x14ac:dyDescent="0.25">
      <c r="A60" s="12">
        <v>27</v>
      </c>
      <c r="B60" s="41">
        <v>40364</v>
      </c>
      <c r="C60" s="12" t="s">
        <v>38</v>
      </c>
      <c r="D60" s="12">
        <v>521.6</v>
      </c>
      <c r="E60" s="12">
        <v>1.8</v>
      </c>
      <c r="F60" s="12">
        <v>521.6</v>
      </c>
      <c r="G60" s="45">
        <v>0</v>
      </c>
      <c r="H60" s="28">
        <v>40740</v>
      </c>
      <c r="I60" s="12" t="s">
        <v>38</v>
      </c>
      <c r="J60" s="12">
        <f>0</f>
        <v>0</v>
      </c>
      <c r="K60" s="12">
        <f>0</f>
        <v>0</v>
      </c>
      <c r="L60" s="45">
        <f>0</f>
        <v>0</v>
      </c>
      <c r="M60" s="28">
        <v>40786</v>
      </c>
      <c r="N60" s="12" t="s">
        <v>38</v>
      </c>
      <c r="O60" s="12">
        <v>453.6</v>
      </c>
      <c r="P60" s="12">
        <f>18*0.21</f>
        <v>3.78</v>
      </c>
      <c r="Q60" s="12">
        <v>453.6</v>
      </c>
      <c r="R60" s="41">
        <v>41022</v>
      </c>
      <c r="S60" s="12" t="s">
        <v>39</v>
      </c>
      <c r="T60" s="12">
        <v>460</v>
      </c>
      <c r="U60" s="12">
        <f>15*0.28</f>
        <v>4.2</v>
      </c>
      <c r="V60" s="12">
        <v>460</v>
      </c>
      <c r="W60" s="45">
        <v>460</v>
      </c>
      <c r="X60" s="28">
        <v>41080</v>
      </c>
      <c r="Y60" s="12" t="s">
        <v>28</v>
      </c>
      <c r="Z60" s="12">
        <f>0</f>
        <v>0</v>
      </c>
      <c r="AA60" s="12">
        <f>0</f>
        <v>0</v>
      </c>
      <c r="AB60" s="12">
        <f>0</f>
        <v>0</v>
      </c>
      <c r="AC60" s="12">
        <f>0</f>
        <v>0</v>
      </c>
      <c r="AD60" s="12">
        <v>1260</v>
      </c>
      <c r="AE60" s="41">
        <v>40852</v>
      </c>
      <c r="AF60" s="12" t="s">
        <v>25</v>
      </c>
      <c r="AG60" s="12">
        <f>0</f>
        <v>0</v>
      </c>
      <c r="AH60" s="12">
        <f>0</f>
        <v>0</v>
      </c>
      <c r="AI60" s="45">
        <f>0</f>
        <v>0</v>
      </c>
      <c r="AJ60" s="28">
        <v>40888</v>
      </c>
      <c r="AK60" s="12" t="s">
        <v>28</v>
      </c>
      <c r="AL60" s="12">
        <f>0</f>
        <v>0</v>
      </c>
      <c r="AM60" s="12">
        <v>400</v>
      </c>
      <c r="AN60" s="12">
        <f>0</f>
        <v>0</v>
      </c>
      <c r="AO60" s="12">
        <f>0</f>
        <v>0</v>
      </c>
      <c r="AP60" s="41">
        <v>40989</v>
      </c>
      <c r="AQ60" s="12" t="s">
        <v>2</v>
      </c>
      <c r="AR60" s="12">
        <v>200</v>
      </c>
      <c r="AS60" s="12">
        <v>200</v>
      </c>
      <c r="AT60" s="45">
        <v>200</v>
      </c>
      <c r="AU60" s="28">
        <v>41045</v>
      </c>
      <c r="AV60" s="12" t="s">
        <v>28</v>
      </c>
      <c r="AW60" s="12">
        <v>1100</v>
      </c>
      <c r="AX60" s="12">
        <f>0</f>
        <v>0</v>
      </c>
      <c r="AY60" s="12">
        <f>0</f>
        <v>0</v>
      </c>
      <c r="AZ60" s="41">
        <v>41157</v>
      </c>
      <c r="BA60" s="12" t="s">
        <v>5</v>
      </c>
      <c r="BB60" s="12">
        <f>0</f>
        <v>0</v>
      </c>
      <c r="BC60" s="12">
        <f>0</f>
        <v>0</v>
      </c>
      <c r="BD60" s="45">
        <f>0</f>
        <v>0</v>
      </c>
      <c r="BE60" s="28">
        <v>41135</v>
      </c>
      <c r="BF60" s="12" t="s">
        <v>1</v>
      </c>
      <c r="BG60" s="12">
        <f>0</f>
        <v>0</v>
      </c>
      <c r="BH60" s="12">
        <f>0</f>
        <v>0</v>
      </c>
      <c r="BI60" s="12">
        <f>0</f>
        <v>0</v>
      </c>
      <c r="BJ60" s="12">
        <f>0</f>
        <v>0</v>
      </c>
      <c r="BK60" s="41">
        <v>41181</v>
      </c>
      <c r="BL60" s="12" t="s">
        <v>25</v>
      </c>
      <c r="BM60" s="12">
        <f>0</f>
        <v>0</v>
      </c>
      <c r="BN60" s="12">
        <f>0</f>
        <v>0</v>
      </c>
      <c r="BO60" s="12">
        <f>0</f>
        <v>0</v>
      </c>
      <c r="BP60" s="45">
        <f>0</f>
        <v>0</v>
      </c>
      <c r="BQ60" s="28">
        <v>41162</v>
      </c>
      <c r="BR60" s="12" t="s">
        <v>28</v>
      </c>
      <c r="BS60" s="12">
        <f>0</f>
        <v>0</v>
      </c>
      <c r="BT60" s="12">
        <v>1200</v>
      </c>
      <c r="BU60" s="12">
        <f>0</f>
        <v>0</v>
      </c>
      <c r="BV60" s="12">
        <f>0</f>
        <v>0</v>
      </c>
      <c r="BW60" s="41">
        <v>40957</v>
      </c>
      <c r="BX60" s="12" t="s">
        <v>2</v>
      </c>
      <c r="BY60" s="12">
        <v>300</v>
      </c>
      <c r="BZ60" s="12">
        <f>0</f>
        <v>0</v>
      </c>
      <c r="CA60" s="45">
        <f>0</f>
        <v>0</v>
      </c>
      <c r="CB60" s="28">
        <v>41489</v>
      </c>
      <c r="CC60" s="12" t="s">
        <v>34</v>
      </c>
      <c r="CD60" s="12">
        <f>0</f>
        <v>0</v>
      </c>
      <c r="CE60" s="29">
        <f>0</f>
        <v>0</v>
      </c>
      <c r="CF60" s="50">
        <v>41902</v>
      </c>
      <c r="CG60" s="12" t="s">
        <v>5</v>
      </c>
      <c r="CH60" s="30">
        <f>0</f>
        <v>0</v>
      </c>
      <c r="CI60" s="30">
        <f>0</f>
        <v>0</v>
      </c>
      <c r="CJ60" s="30">
        <f>0</f>
        <v>0</v>
      </c>
      <c r="CK60" s="47">
        <f>0</f>
        <v>0</v>
      </c>
      <c r="CL60" s="14">
        <v>43206</v>
      </c>
      <c r="CM60" s="12" t="s">
        <v>2</v>
      </c>
      <c r="CN60" s="12">
        <v>0</v>
      </c>
      <c r="CO60" s="12">
        <v>0</v>
      </c>
      <c r="CP60" s="12">
        <v>1000</v>
      </c>
      <c r="CQ60" s="50">
        <v>43241</v>
      </c>
      <c r="CR60" s="12" t="s">
        <v>3</v>
      </c>
      <c r="CS60" s="12">
        <v>0</v>
      </c>
      <c r="CT60" s="12">
        <v>0</v>
      </c>
      <c r="CU60" s="12">
        <v>2000</v>
      </c>
      <c r="CV60" s="14">
        <v>43298</v>
      </c>
      <c r="CW60" s="12" t="s">
        <v>4</v>
      </c>
      <c r="CX60" s="12">
        <v>0</v>
      </c>
      <c r="CY60" s="12">
        <v>0</v>
      </c>
      <c r="CZ60" s="12">
        <v>0</v>
      </c>
      <c r="DA60" s="50">
        <v>43206</v>
      </c>
      <c r="DB60" s="12" t="s">
        <v>22</v>
      </c>
      <c r="DC60" s="12">
        <v>0</v>
      </c>
      <c r="DD60" s="45">
        <v>1500</v>
      </c>
      <c r="DE60" s="50">
        <v>43241</v>
      </c>
      <c r="DF60" s="12" t="s">
        <v>23</v>
      </c>
      <c r="DG60" s="12">
        <v>2000</v>
      </c>
      <c r="DH60" s="45">
        <v>0</v>
      </c>
    </row>
    <row r="61" spans="1:112" ht="16.5" thickBot="1" x14ac:dyDescent="0.3">
      <c r="A61" s="15">
        <v>28</v>
      </c>
      <c r="B61" s="31">
        <v>40365</v>
      </c>
      <c r="C61" s="15" t="s">
        <v>38</v>
      </c>
      <c r="D61" s="15">
        <v>0</v>
      </c>
      <c r="E61" s="15">
        <v>0</v>
      </c>
      <c r="F61" s="46">
        <v>0</v>
      </c>
      <c r="G61" s="46">
        <v>0</v>
      </c>
      <c r="H61" s="31">
        <v>40741</v>
      </c>
      <c r="I61" s="15" t="s">
        <v>38</v>
      </c>
      <c r="J61" s="15">
        <f>0</f>
        <v>0</v>
      </c>
      <c r="K61" s="15">
        <f>0</f>
        <v>0</v>
      </c>
      <c r="L61" s="46">
        <f>0</f>
        <v>0</v>
      </c>
      <c r="M61" s="31">
        <v>40787</v>
      </c>
      <c r="N61" s="15" t="s">
        <v>38</v>
      </c>
      <c r="O61" s="15">
        <f>0</f>
        <v>0</v>
      </c>
      <c r="P61" s="15">
        <f>0</f>
        <v>0</v>
      </c>
      <c r="Q61" s="15">
        <f>0</f>
        <v>0</v>
      </c>
      <c r="R61" s="43">
        <v>41023</v>
      </c>
      <c r="S61" s="15" t="s">
        <v>39</v>
      </c>
      <c r="T61" s="15">
        <f>0</f>
        <v>0</v>
      </c>
      <c r="U61" s="15">
        <f>0</f>
        <v>0</v>
      </c>
      <c r="V61" s="15">
        <f>0</f>
        <v>0</v>
      </c>
      <c r="W61" s="46">
        <f>0</f>
        <v>0</v>
      </c>
      <c r="X61" s="31">
        <v>41081</v>
      </c>
      <c r="Y61" s="15" t="s">
        <v>28</v>
      </c>
      <c r="Z61" s="15">
        <f>0</f>
        <v>0</v>
      </c>
      <c r="AA61" s="15">
        <f>0</f>
        <v>0</v>
      </c>
      <c r="AB61" s="15">
        <f>0</f>
        <v>0</v>
      </c>
      <c r="AC61" s="15">
        <f>0</f>
        <v>0</v>
      </c>
      <c r="AD61" s="15">
        <f>0</f>
        <v>0</v>
      </c>
      <c r="AE61" s="43">
        <v>40853</v>
      </c>
      <c r="AF61" s="15" t="s">
        <v>25</v>
      </c>
      <c r="AG61" s="15">
        <f>0</f>
        <v>0</v>
      </c>
      <c r="AH61" s="15">
        <v>400</v>
      </c>
      <c r="AI61" s="46">
        <f>0</f>
        <v>0</v>
      </c>
      <c r="AJ61" s="31">
        <v>40889</v>
      </c>
      <c r="AK61" s="15" t="s">
        <v>28</v>
      </c>
      <c r="AL61" s="15">
        <f>0</f>
        <v>0</v>
      </c>
      <c r="AM61" s="15">
        <v>550</v>
      </c>
      <c r="AN61" s="15">
        <f>0</f>
        <v>0</v>
      </c>
      <c r="AO61" s="15">
        <f>0</f>
        <v>0</v>
      </c>
      <c r="AP61" s="43">
        <v>40990</v>
      </c>
      <c r="AQ61" s="15" t="s">
        <v>2</v>
      </c>
      <c r="AR61" s="15">
        <f>0</f>
        <v>0</v>
      </c>
      <c r="AS61" s="15">
        <v>600</v>
      </c>
      <c r="AT61" s="46">
        <f>0</f>
        <v>0</v>
      </c>
      <c r="AU61" s="31">
        <v>41046</v>
      </c>
      <c r="AV61" s="15" t="s">
        <v>28</v>
      </c>
      <c r="AW61" s="15">
        <f>0</f>
        <v>0</v>
      </c>
      <c r="AX61" s="15">
        <f>0</f>
        <v>0</v>
      </c>
      <c r="AY61" s="15">
        <f>0</f>
        <v>0</v>
      </c>
      <c r="AZ61" s="43">
        <v>41158</v>
      </c>
      <c r="BA61" s="15" t="s">
        <v>5</v>
      </c>
      <c r="BB61" s="15">
        <v>433</v>
      </c>
      <c r="BC61" s="15">
        <v>433</v>
      </c>
      <c r="BD61" s="46">
        <v>433</v>
      </c>
      <c r="BE61" s="31">
        <v>41136</v>
      </c>
      <c r="BF61" s="15" t="s">
        <v>1</v>
      </c>
      <c r="BG61" s="32">
        <v>1360.8</v>
      </c>
      <c r="BH61" s="15">
        <f>0</f>
        <v>0</v>
      </c>
      <c r="BI61" s="15">
        <f>0</f>
        <v>0</v>
      </c>
      <c r="BJ61" s="15">
        <f>0</f>
        <v>0</v>
      </c>
      <c r="BK61" s="43">
        <v>41182</v>
      </c>
      <c r="BL61" s="15" t="s">
        <v>25</v>
      </c>
      <c r="BM61" s="15">
        <f>0</f>
        <v>0</v>
      </c>
      <c r="BN61" s="15">
        <f>0</f>
        <v>0</v>
      </c>
      <c r="BO61" s="15">
        <f>0</f>
        <v>0</v>
      </c>
      <c r="BP61" s="46">
        <f>0</f>
        <v>0</v>
      </c>
      <c r="BQ61" s="31">
        <v>41163</v>
      </c>
      <c r="BR61" s="15" t="s">
        <v>28</v>
      </c>
      <c r="BS61" s="15">
        <f>0</f>
        <v>0</v>
      </c>
      <c r="BT61" s="15">
        <f>0</f>
        <v>0</v>
      </c>
      <c r="BU61" s="15">
        <f>0</f>
        <v>0</v>
      </c>
      <c r="BV61" s="15">
        <f>0</f>
        <v>0</v>
      </c>
      <c r="BW61" s="43">
        <v>40958</v>
      </c>
      <c r="BX61" s="15" t="s">
        <v>2</v>
      </c>
      <c r="BY61" s="15">
        <f>0</f>
        <v>0</v>
      </c>
      <c r="BZ61" s="15">
        <f>0</f>
        <v>0</v>
      </c>
      <c r="CA61" s="46">
        <f>0</f>
        <v>0</v>
      </c>
      <c r="CB61" s="31">
        <v>41490</v>
      </c>
      <c r="CC61" s="15" t="s">
        <v>34</v>
      </c>
      <c r="CD61" s="15">
        <f>0</f>
        <v>0</v>
      </c>
      <c r="CE61" s="32">
        <f>0</f>
        <v>0</v>
      </c>
      <c r="CF61" s="51">
        <v>41903</v>
      </c>
      <c r="CG61" s="15" t="s">
        <v>5</v>
      </c>
      <c r="CH61" s="33">
        <f>0</f>
        <v>0</v>
      </c>
      <c r="CI61" s="33">
        <f>0</f>
        <v>0</v>
      </c>
      <c r="CJ61" s="33">
        <f>0</f>
        <v>0</v>
      </c>
      <c r="CK61" s="53">
        <f>0</f>
        <v>0</v>
      </c>
      <c r="CL61" s="21">
        <v>43207</v>
      </c>
      <c r="CM61" s="15" t="s">
        <v>2</v>
      </c>
      <c r="CN61" s="15">
        <v>1000</v>
      </c>
      <c r="CO61" s="15">
        <v>0</v>
      </c>
      <c r="CP61" s="15">
        <v>0</v>
      </c>
      <c r="CQ61" s="51">
        <v>43242</v>
      </c>
      <c r="CR61" s="15" t="s">
        <v>3</v>
      </c>
      <c r="CS61" s="15">
        <v>1000</v>
      </c>
      <c r="CT61" s="15">
        <v>0</v>
      </c>
      <c r="CU61" s="15">
        <v>1000</v>
      </c>
      <c r="CV61" s="21">
        <v>43299</v>
      </c>
      <c r="CW61" s="15" t="s">
        <v>4</v>
      </c>
      <c r="CX61" s="15">
        <v>0</v>
      </c>
      <c r="CY61" s="15">
        <v>0</v>
      </c>
      <c r="CZ61" s="15">
        <v>1200</v>
      </c>
      <c r="DA61" s="51">
        <v>43207</v>
      </c>
      <c r="DB61" s="15" t="s">
        <v>22</v>
      </c>
      <c r="DC61" s="15">
        <v>0</v>
      </c>
      <c r="DD61" s="46">
        <v>1500</v>
      </c>
      <c r="DE61" s="51">
        <v>43242</v>
      </c>
      <c r="DF61" s="15" t="s">
        <v>23</v>
      </c>
      <c r="DG61" s="15">
        <v>1000</v>
      </c>
      <c r="DH61" s="46">
        <v>0</v>
      </c>
    </row>
  </sheetData>
  <mergeCells count="85">
    <mergeCell ref="DA3:DD3"/>
    <mergeCell ref="DA4:DA5"/>
    <mergeCell ref="DB4:DB5"/>
    <mergeCell ref="DC4:DD4"/>
    <mergeCell ref="DE3:DH3"/>
    <mergeCell ref="DE4:DE5"/>
    <mergeCell ref="DF4:DF5"/>
    <mergeCell ref="DG4:DH4"/>
    <mergeCell ref="CQ3:CU3"/>
    <mergeCell ref="CQ4:CQ5"/>
    <mergeCell ref="CR4:CR5"/>
    <mergeCell ref="CS4:CU4"/>
    <mergeCell ref="CV3:CZ3"/>
    <mergeCell ref="CV4:CV5"/>
    <mergeCell ref="CW4:CW5"/>
    <mergeCell ref="CX4:CZ4"/>
    <mergeCell ref="CF3:CK3"/>
    <mergeCell ref="CF4:CF5"/>
    <mergeCell ref="CG4:CG5"/>
    <mergeCell ref="CH4:CK4"/>
    <mergeCell ref="CL3:CP3"/>
    <mergeCell ref="CL4:CL5"/>
    <mergeCell ref="CM4:CM5"/>
    <mergeCell ref="CN4:CP4"/>
    <mergeCell ref="BW3:CA3"/>
    <mergeCell ref="BW4:BW5"/>
    <mergeCell ref="BX4:BX5"/>
    <mergeCell ref="BY4:CA4"/>
    <mergeCell ref="CB3:CE3"/>
    <mergeCell ref="CB4:CB5"/>
    <mergeCell ref="CC4:CC5"/>
    <mergeCell ref="CD4:CE4"/>
    <mergeCell ref="BK3:BP3"/>
    <mergeCell ref="BK4:BK5"/>
    <mergeCell ref="BL4:BL5"/>
    <mergeCell ref="BM4:BP4"/>
    <mergeCell ref="BQ3:BV3"/>
    <mergeCell ref="BQ4:BQ5"/>
    <mergeCell ref="BR4:BR5"/>
    <mergeCell ref="BS4:BV4"/>
    <mergeCell ref="AZ3:BD3"/>
    <mergeCell ref="AZ4:AZ5"/>
    <mergeCell ref="BA4:BA5"/>
    <mergeCell ref="BB4:BD4"/>
    <mergeCell ref="BE3:BJ3"/>
    <mergeCell ref="BE4:BE5"/>
    <mergeCell ref="BF4:BF5"/>
    <mergeCell ref="BG4:BJ4"/>
    <mergeCell ref="AP3:AT3"/>
    <mergeCell ref="AP4:AP5"/>
    <mergeCell ref="AQ4:AQ5"/>
    <mergeCell ref="AR4:AT4"/>
    <mergeCell ref="AU3:AY3"/>
    <mergeCell ref="AU4:AU5"/>
    <mergeCell ref="AV4:AV5"/>
    <mergeCell ref="AW4:AY4"/>
    <mergeCell ref="AE3:AI3"/>
    <mergeCell ref="AE4:AE5"/>
    <mergeCell ref="AF4:AF5"/>
    <mergeCell ref="AG4:AI4"/>
    <mergeCell ref="AJ3:AO3"/>
    <mergeCell ref="AJ4:AJ5"/>
    <mergeCell ref="AK4:AK5"/>
    <mergeCell ref="AL4:AO4"/>
    <mergeCell ref="X3:AD3"/>
    <mergeCell ref="B3:G3"/>
    <mergeCell ref="H3:L3"/>
    <mergeCell ref="H4:H5"/>
    <mergeCell ref="I4:I5"/>
    <mergeCell ref="J4:L4"/>
    <mergeCell ref="M3:Q3"/>
    <mergeCell ref="M4:M5"/>
    <mergeCell ref="N4:N5"/>
    <mergeCell ref="O4:Q4"/>
    <mergeCell ref="D4:G4"/>
    <mergeCell ref="R3:W3"/>
    <mergeCell ref="R4:R5"/>
    <mergeCell ref="S4:S5"/>
    <mergeCell ref="T4:W4"/>
    <mergeCell ref="X4:X5"/>
    <mergeCell ref="A4:A5"/>
    <mergeCell ref="B4:B5"/>
    <mergeCell ref="C4:C5"/>
    <mergeCell ref="Y4:Y5"/>
    <mergeCell ref="Z4:AC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vt:lpstr>
      <vt:lpstr>lag analysis dataset</vt:lpstr>
      <vt:lpstr>Incorporation rate analysis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 Zhenxin</dc:creator>
  <cp:lastModifiedBy>Lee</cp:lastModifiedBy>
  <dcterms:created xsi:type="dcterms:W3CDTF">2020-01-03T19:54:03Z</dcterms:created>
  <dcterms:modified xsi:type="dcterms:W3CDTF">2020-05-11T15:04:09Z</dcterms:modified>
</cp:coreProperties>
</file>