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320" windowWidth="25600" windowHeight="15540" tabRatio="500" activeTab="0"/>
  </bookViews>
  <sheets>
    <sheet name="real time ChIP.tx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<sst xmlns="http://schemas.openxmlformats.org/spreadsheetml/2006/main" count="115" uniqueCount="25">
  <si>
    <t>Assay #1</t>
  </si>
  <si>
    <t>Ab #1 target binding</t>
  </si>
  <si>
    <t>Assay #2</t>
  </si>
  <si>
    <t>un 2</t>
  </si>
  <si>
    <t>Sample Name</t>
  </si>
  <si>
    <t>Detector Name</t>
  </si>
  <si>
    <t>Ct</t>
  </si>
  <si>
    <t>elo2-fen</t>
  </si>
  <si>
    <t>PPTX3i</t>
  </si>
  <si>
    <t>PPTX3II</t>
  </si>
  <si>
    <t>un 0,5</t>
  </si>
  <si>
    <t>un2</t>
  </si>
  <si>
    <t>un no ab</t>
  </si>
  <si>
    <t>IgG 0,5</t>
  </si>
  <si>
    <t>IgG 2</t>
  </si>
  <si>
    <t>Nurr1 0,5</t>
  </si>
  <si>
    <t>Nurr1 2</t>
  </si>
  <si>
    <t>no ab</t>
  </si>
  <si>
    <t>Input</t>
  </si>
  <si>
    <t>Pol 2</t>
  </si>
  <si>
    <t>IP Ab #1</t>
  </si>
  <si>
    <t>NIS/mock</t>
  </si>
  <si>
    <t>IgG 2ug</t>
  </si>
  <si>
    <t>Nurr1 2ug</t>
  </si>
  <si>
    <t>Assay #3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</si>
</sst>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%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Verdana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i/>
      <sz val="10"/>
      <color indexed="9"/>
      <name val="Arial"/>
      <family val="2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8.45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ck">
        <color indexed="10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thick">
        <color indexed="10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 style="double"/>
      <bottom style="thin"/>
    </border>
    <border>
      <left style="thin"/>
      <right style="thin">
        <color indexed="10"/>
      </right>
      <top style="double"/>
      <bottom style="thin"/>
    </border>
    <border>
      <left style="thin">
        <color indexed="10"/>
      </left>
      <right style="thin">
        <color indexed="10"/>
      </right>
      <top style="double"/>
      <bottom style="thin"/>
    </border>
    <border>
      <left style="thin">
        <color indexed="10"/>
      </left>
      <right style="thick">
        <color indexed="10"/>
      </right>
      <top style="double"/>
      <bottom style="thin"/>
    </border>
    <border>
      <left style="thin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ck">
        <color indexed="10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6" fillId="0" borderId="12" xfId="0" applyFont="1" applyBorder="1" applyAlignment="1">
      <alignment/>
    </xf>
    <xf numFmtId="2" fontId="17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78" fontId="15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2" fontId="11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9" fontId="13" fillId="0" borderId="18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178" fontId="13" fillId="0" borderId="18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79" fontId="13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78" fontId="1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2" fontId="11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Border="1" applyAlignment="1">
      <alignment/>
    </xf>
    <xf numFmtId="2" fontId="11" fillId="0" borderId="3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78" fontId="13" fillId="0" borderId="14" xfId="0" applyNumberFormat="1" applyFont="1" applyBorder="1" applyAlignment="1">
      <alignment horizontal="center"/>
    </xf>
    <xf numFmtId="0" fontId="10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2" fontId="16" fillId="0" borderId="34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2" fontId="11" fillId="33" borderId="34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79" fontId="10" fillId="33" borderId="14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178" fontId="10" fillId="33" borderId="14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78" fontId="2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9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39" xfId="0" applyBorder="1" applyAlignment="1">
      <alignment/>
    </xf>
    <xf numFmtId="2" fontId="15" fillId="0" borderId="23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178" fontId="15" fillId="0" borderId="11" xfId="0" applyNumberFormat="1" applyFont="1" applyBorder="1" applyAlignment="1">
      <alignment horizontal="center"/>
    </xf>
    <xf numFmtId="2" fontId="10" fillId="0" borderId="39" xfId="0" applyNumberFormat="1" applyFont="1" applyFill="1" applyBorder="1" applyAlignment="1">
      <alignment horizontal="left"/>
    </xf>
    <xf numFmtId="178" fontId="13" fillId="0" borderId="39" xfId="0" applyNumberFormat="1" applyFont="1" applyFill="1" applyBorder="1" applyAlignment="1">
      <alignment horizontal="center"/>
    </xf>
    <xf numFmtId="179" fontId="13" fillId="0" borderId="39" xfId="0" applyNumberFormat="1" applyFont="1" applyFill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178" fontId="12" fillId="0" borderId="39" xfId="0" applyNumberFormat="1" applyFont="1" applyFill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15" fillId="0" borderId="13" xfId="0" applyNumberFormat="1" applyFont="1" applyBorder="1" applyAlignment="1">
      <alignment horizontal="center"/>
    </xf>
    <xf numFmtId="178" fontId="10" fillId="33" borderId="13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11" fillId="0" borderId="12" xfId="0" applyFont="1" applyBorder="1" applyAlignment="1">
      <alignment/>
    </xf>
    <xf numFmtId="2" fontId="11" fillId="0" borderId="34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2" fontId="1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23" xfId="0" applyFont="1" applyBorder="1" applyAlignment="1">
      <alignment/>
    </xf>
    <xf numFmtId="2" fontId="16" fillId="0" borderId="30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78" fontId="10" fillId="0" borderId="0" xfId="0" applyNumberFormat="1" applyFont="1" applyBorder="1" applyAlignment="1">
      <alignment horizontal="left"/>
    </xf>
    <xf numFmtId="178" fontId="0" fillId="0" borderId="10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575"/>
          <c:w val="0.90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pPtx3I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'real time ChIP.txt'!$A$68:$A$75</c:f>
              <c:strCache/>
            </c:strRef>
          </c:cat>
          <c:val>
            <c:numRef>
              <c:f>'real time ChIP.txt'!$B$68:$B$75</c:f>
              <c:numCache/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25"/>
          <c:y val="0.2565"/>
          <c:w val="0.06375"/>
          <c:h val="0.0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2"/>
          <c:y val="0.10625"/>
          <c:w val="0.898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pPtx3 II</c:v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'real time ChIP.txt'!$A$77:$A$84</c:f>
              <c:strCache/>
            </c:strRef>
          </c:cat>
          <c:val>
            <c:numRef>
              <c:f>'real time ChIP.txt'!$B$77:$B$84</c:f>
              <c:numCache/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884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29575"/>
          <c:w val="0.072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50</xdr:row>
      <xdr:rowOff>85725</xdr:rowOff>
    </xdr:from>
    <xdr:to>
      <xdr:col>15</xdr:col>
      <xdr:colOff>342900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410075" y="8610600"/>
        <a:ext cx="9363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80</xdr:row>
      <xdr:rowOff>0</xdr:rowOff>
    </xdr:from>
    <xdr:to>
      <xdr:col>15</xdr:col>
      <xdr:colOff>466725</xdr:colOff>
      <xdr:row>110</xdr:row>
      <xdr:rowOff>66675</xdr:rowOff>
    </xdr:to>
    <xdr:graphicFrame>
      <xdr:nvGraphicFramePr>
        <xdr:cNvPr id="2" name="Chart 2"/>
        <xdr:cNvGraphicFramePr/>
      </xdr:nvGraphicFramePr>
      <xdr:xfrm>
        <a:off x="4543425" y="13439775"/>
        <a:ext cx="93535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PageLayoutView="0" workbookViewId="0" topLeftCell="A1">
      <selection activeCell="F18" sqref="F18"/>
    </sheetView>
  </sheetViews>
  <sheetFormatPr defaultColWidth="11.00390625" defaultRowHeight="12.75"/>
  <cols>
    <col min="1" max="1" width="12.00390625" style="0" customWidth="1"/>
    <col min="2" max="2" width="15.50390625" style="0" customWidth="1"/>
    <col min="3" max="3" width="10.625" style="1" customWidth="1"/>
    <col min="15" max="15" width="17.125" style="0" customWidth="1"/>
    <col min="16" max="16" width="12.50390625" style="0" customWidth="1"/>
    <col min="17" max="17" width="17.125" style="0" customWidth="1"/>
    <col min="18" max="18" width="13.50390625" style="0" customWidth="1"/>
    <col min="20" max="20" width="10.625" style="120" customWidth="1"/>
  </cols>
  <sheetData>
    <row r="1" spans="6:19" ht="13.5" thickBot="1">
      <c r="F1" s="119"/>
      <c r="K1" s="102"/>
      <c r="N1" s="102"/>
      <c r="O1" s="102"/>
      <c r="P1" s="102"/>
      <c r="Q1" s="102"/>
      <c r="R1" s="102"/>
      <c r="S1" s="102"/>
    </row>
    <row r="2" spans="1:24" ht="13.5" thickTop="1">
      <c r="A2" t="s">
        <v>4</v>
      </c>
      <c r="B2" t="s">
        <v>5</v>
      </c>
      <c r="C2" s="1" t="s">
        <v>6</v>
      </c>
      <c r="F2" s="44" t="s">
        <v>0</v>
      </c>
      <c r="G2" s="31">
        <v>1</v>
      </c>
      <c r="H2" s="32" t="s">
        <v>18</v>
      </c>
      <c r="I2" s="33"/>
      <c r="J2" s="34"/>
      <c r="K2" t="s">
        <v>10</v>
      </c>
      <c r="L2" s="35">
        <v>25.3</v>
      </c>
      <c r="M2" s="36"/>
      <c r="N2" s="26"/>
      <c r="O2" s="27"/>
      <c r="P2" s="28"/>
      <c r="Q2" s="29"/>
      <c r="R2" s="26"/>
      <c r="S2" s="148"/>
      <c r="X2" s="64"/>
    </row>
    <row r="3" spans="1:43" ht="15.75">
      <c r="A3" t="s">
        <v>13</v>
      </c>
      <c r="B3" t="s">
        <v>7</v>
      </c>
      <c r="C3" s="1">
        <v>30.982006</v>
      </c>
      <c r="F3" s="45"/>
      <c r="G3" s="7">
        <v>1</v>
      </c>
      <c r="H3" s="8" t="s">
        <v>19</v>
      </c>
      <c r="I3" s="9"/>
      <c r="J3" s="46"/>
      <c r="K3" s="47"/>
      <c r="L3" s="10"/>
      <c r="M3" s="11"/>
      <c r="N3" s="12">
        <f>L3-(L2)</f>
        <v>-25.3</v>
      </c>
      <c r="O3" s="13">
        <f>2^(-(N3))</f>
        <v>41310351.499761865</v>
      </c>
      <c r="P3" s="14">
        <f>N3-N5</f>
        <v>-31</v>
      </c>
      <c r="Q3" s="15">
        <f>2^(-(P3))</f>
        <v>2147483648</v>
      </c>
      <c r="R3" s="6"/>
      <c r="S3" s="115"/>
      <c r="X3" s="6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6:43" ht="15.75">
      <c r="F4" s="48"/>
      <c r="G4" s="49">
        <v>1</v>
      </c>
      <c r="H4" s="50" t="s">
        <v>20</v>
      </c>
      <c r="I4" s="51"/>
      <c r="J4" s="52"/>
      <c r="K4" s="96" t="s">
        <v>15</v>
      </c>
      <c r="L4" s="53">
        <v>30.3</v>
      </c>
      <c r="M4" s="54"/>
      <c r="N4" s="55">
        <f>L4-(L2)</f>
        <v>5</v>
      </c>
      <c r="O4" s="56">
        <f>2^(-(N4))</f>
        <v>0.03125</v>
      </c>
      <c r="P4" s="57">
        <f>N4-N5</f>
        <v>-0.6999999999999993</v>
      </c>
      <c r="Q4" s="58">
        <f>2^(-(P4))</f>
        <v>1.6245047927124703</v>
      </c>
      <c r="R4" s="6"/>
      <c r="S4" s="115"/>
      <c r="T4" s="142"/>
      <c r="X4" s="6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3.5" thickBot="1">
      <c r="A5" t="s">
        <v>14</v>
      </c>
      <c r="B5" t="s">
        <v>7</v>
      </c>
      <c r="C5" s="1">
        <v>30.94157</v>
      </c>
      <c r="F5" s="48" t="s">
        <v>1</v>
      </c>
      <c r="G5" s="16">
        <v>1</v>
      </c>
      <c r="H5" s="17" t="s">
        <v>21</v>
      </c>
      <c r="I5" s="18"/>
      <c r="J5" s="19"/>
      <c r="K5" s="97" t="s">
        <v>13</v>
      </c>
      <c r="L5" s="20">
        <v>31</v>
      </c>
      <c r="M5" s="21"/>
      <c r="N5" s="22">
        <f>L5-(L2)</f>
        <v>5.699999999999999</v>
      </c>
      <c r="O5" s="23">
        <f>2^(-(N5))</f>
        <v>0.019236631458514335</v>
      </c>
      <c r="P5" s="24"/>
      <c r="Q5" s="25"/>
      <c r="R5" s="6"/>
      <c r="S5" s="115"/>
      <c r="T5" s="143"/>
      <c r="X5" s="6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6:43" ht="12.75">
      <c r="F6" s="100"/>
      <c r="G6" s="98">
        <v>3</v>
      </c>
      <c r="H6" s="5" t="s">
        <v>18</v>
      </c>
      <c r="I6" s="37"/>
      <c r="J6" s="38"/>
      <c r="K6" t="s">
        <v>3</v>
      </c>
      <c r="L6" s="39">
        <v>25.6</v>
      </c>
      <c r="M6" s="40"/>
      <c r="N6" s="6"/>
      <c r="O6" s="41"/>
      <c r="P6" s="42"/>
      <c r="Q6" s="43"/>
      <c r="R6" s="6"/>
      <c r="S6" s="115"/>
      <c r="T6" s="143"/>
      <c r="X6" s="6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>
      <c r="A7" t="s">
        <v>15</v>
      </c>
      <c r="B7" t="s">
        <v>7</v>
      </c>
      <c r="C7" s="1">
        <v>30.32764</v>
      </c>
      <c r="F7" s="45"/>
      <c r="G7" s="98">
        <v>3</v>
      </c>
      <c r="H7" s="8" t="s">
        <v>19</v>
      </c>
      <c r="I7" s="9"/>
      <c r="J7" s="46"/>
      <c r="K7" s="47"/>
      <c r="L7" s="10"/>
      <c r="M7" s="11"/>
      <c r="N7" s="12">
        <f>L7-(L6)</f>
        <v>-25.6</v>
      </c>
      <c r="O7" s="13">
        <f>2^(-(N7))</f>
        <v>50859008.46224657</v>
      </c>
      <c r="P7" s="14">
        <f>N7-N9</f>
        <v>-30.9</v>
      </c>
      <c r="Q7" s="15">
        <f>2^(-(P7))</f>
        <v>2003673092.3698163</v>
      </c>
      <c r="R7" s="12"/>
      <c r="S7" s="116"/>
      <c r="T7" s="144"/>
      <c r="X7" s="6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6:43" ht="12.75">
      <c r="F8" s="45"/>
      <c r="G8" s="98">
        <v>3</v>
      </c>
      <c r="H8" s="50" t="s">
        <v>20</v>
      </c>
      <c r="I8" s="51"/>
      <c r="J8" s="52"/>
      <c r="K8" s="96" t="s">
        <v>16</v>
      </c>
      <c r="L8" s="53">
        <v>29.1</v>
      </c>
      <c r="M8" s="54"/>
      <c r="N8" s="55">
        <f>L8-(L6)</f>
        <v>3.5</v>
      </c>
      <c r="O8" s="56">
        <f>2^(-(N8))</f>
        <v>0.08838834764831845</v>
      </c>
      <c r="P8" s="57">
        <f>N8-N9</f>
        <v>-1.7999999999999972</v>
      </c>
      <c r="Q8" s="58">
        <f>2^(-(P8))</f>
        <v>3.4822022531844894</v>
      </c>
      <c r="R8" s="55"/>
      <c r="S8" s="117"/>
      <c r="T8" s="145"/>
      <c r="X8" s="6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24" ht="13.5" thickBot="1">
      <c r="A9" t="s">
        <v>16</v>
      </c>
      <c r="B9" t="s">
        <v>7</v>
      </c>
      <c r="C9" s="1">
        <v>29.079441</v>
      </c>
      <c r="F9" s="101"/>
      <c r="G9" s="99">
        <v>3</v>
      </c>
      <c r="H9" s="17" t="s">
        <v>21</v>
      </c>
      <c r="I9" s="18"/>
      <c r="J9" s="19"/>
      <c r="K9" s="97" t="s">
        <v>14</v>
      </c>
      <c r="L9" s="20">
        <v>30.9</v>
      </c>
      <c r="M9" s="21"/>
      <c r="N9" s="22">
        <f>L9-(L6)</f>
        <v>5.299999999999997</v>
      </c>
      <c r="O9" s="23">
        <f>2^(-(N9))</f>
        <v>0.025382887386132414</v>
      </c>
      <c r="P9" s="24"/>
      <c r="Q9" s="25"/>
      <c r="R9" s="22"/>
      <c r="S9" s="147"/>
      <c r="X9" s="64"/>
    </row>
    <row r="10" spans="6:24" ht="12.75">
      <c r="F10" s="77"/>
      <c r="G10" s="68"/>
      <c r="H10" s="67"/>
      <c r="I10" s="69"/>
      <c r="J10" s="70"/>
      <c r="K10" s="70"/>
      <c r="L10" s="71"/>
      <c r="M10" s="78"/>
      <c r="N10" s="73"/>
      <c r="O10" s="74"/>
      <c r="P10" s="70"/>
      <c r="Q10" s="72"/>
      <c r="R10" s="73"/>
      <c r="S10" s="75"/>
      <c r="T10" s="64"/>
      <c r="X10" s="64"/>
    </row>
    <row r="11" spans="1:24" ht="12.75">
      <c r="A11" t="s">
        <v>17</v>
      </c>
      <c r="B11" t="s">
        <v>7</v>
      </c>
      <c r="C11" s="1">
        <v>30.822802</v>
      </c>
      <c r="F11" s="82"/>
      <c r="G11" s="68"/>
      <c r="H11" s="77"/>
      <c r="I11" s="69"/>
      <c r="J11" s="70"/>
      <c r="K11" s="70"/>
      <c r="L11" s="71"/>
      <c r="M11" s="78"/>
      <c r="N11" s="73"/>
      <c r="O11" s="79"/>
      <c r="P11" s="70"/>
      <c r="Q11" s="80"/>
      <c r="R11" s="73"/>
      <c r="S11" s="81"/>
      <c r="T11" s="64"/>
      <c r="X11" s="64"/>
    </row>
    <row r="12" spans="6:24" ht="12.75">
      <c r="F12" s="82"/>
      <c r="G12" s="68"/>
      <c r="H12" s="77"/>
      <c r="I12" s="69"/>
      <c r="J12" s="70"/>
      <c r="K12" s="70"/>
      <c r="L12" s="71"/>
      <c r="M12" s="78"/>
      <c r="N12" s="73"/>
      <c r="O12" s="79"/>
      <c r="P12" s="70"/>
      <c r="Q12" s="80"/>
      <c r="R12" s="73"/>
      <c r="S12" s="81"/>
      <c r="T12" s="155"/>
      <c r="X12" s="64"/>
    </row>
    <row r="13" spans="1:24" ht="12.75">
      <c r="A13" t="s">
        <v>10</v>
      </c>
      <c r="B13" t="s">
        <v>7</v>
      </c>
      <c r="C13" s="1">
        <v>25.305662</v>
      </c>
      <c r="F13" s="82"/>
      <c r="G13" s="68"/>
      <c r="H13" s="77"/>
      <c r="I13" s="69"/>
      <c r="J13" s="70"/>
      <c r="K13" s="70"/>
      <c r="L13" s="71"/>
      <c r="M13" s="78"/>
      <c r="N13" s="73"/>
      <c r="O13" s="79"/>
      <c r="P13" s="70"/>
      <c r="Q13" s="80"/>
      <c r="R13" s="73"/>
      <c r="S13" s="81"/>
      <c r="T13" s="155"/>
      <c r="X13" s="64"/>
    </row>
    <row r="14" spans="6:24" ht="12.75">
      <c r="F14" s="82"/>
      <c r="G14" s="68"/>
      <c r="H14" s="67"/>
      <c r="I14" s="69"/>
      <c r="J14" s="70"/>
      <c r="K14" s="70"/>
      <c r="L14" s="71"/>
      <c r="M14" s="78"/>
      <c r="N14" s="73"/>
      <c r="O14" s="74"/>
      <c r="P14" s="70"/>
      <c r="Q14" s="72"/>
      <c r="R14" s="73"/>
      <c r="S14" s="81"/>
      <c r="T14" s="76"/>
      <c r="X14" s="64"/>
    </row>
    <row r="15" spans="1:24" ht="12.75">
      <c r="A15" t="s">
        <v>11</v>
      </c>
      <c r="B15" t="s">
        <v>7</v>
      </c>
      <c r="C15" s="1">
        <v>25.598145</v>
      </c>
      <c r="F15" s="82"/>
      <c r="G15" s="68"/>
      <c r="H15" s="77"/>
      <c r="I15" s="69"/>
      <c r="J15" s="70"/>
      <c r="K15" s="70"/>
      <c r="L15" s="71"/>
      <c r="M15" s="78"/>
      <c r="N15" s="73"/>
      <c r="O15" s="79"/>
      <c r="P15" s="70"/>
      <c r="Q15" s="80"/>
      <c r="R15" s="73"/>
      <c r="S15" s="75"/>
      <c r="T15" s="64"/>
      <c r="X15" s="64"/>
    </row>
    <row r="16" spans="6:24" ht="12.75">
      <c r="F16" s="67"/>
      <c r="G16" s="68"/>
      <c r="H16" s="77"/>
      <c r="I16" s="69"/>
      <c r="J16" s="70"/>
      <c r="K16" s="70"/>
      <c r="L16" s="71"/>
      <c r="M16" s="78"/>
      <c r="N16" s="73"/>
      <c r="O16" s="79"/>
      <c r="P16" s="70"/>
      <c r="Q16" s="80"/>
      <c r="R16" s="73"/>
      <c r="S16" s="75"/>
      <c r="T16" s="64"/>
      <c r="X16" s="64"/>
    </row>
    <row r="17" spans="1:43" ht="12.75">
      <c r="A17" t="s">
        <v>12</v>
      </c>
      <c r="B17" t="s">
        <v>7</v>
      </c>
      <c r="C17" s="1">
        <v>25.021826</v>
      </c>
      <c r="F17" s="67"/>
      <c r="G17" s="68"/>
      <c r="H17" s="77"/>
      <c r="I17" s="69"/>
      <c r="J17" s="70"/>
      <c r="K17" s="70"/>
      <c r="L17" s="71"/>
      <c r="M17" s="78"/>
      <c r="N17" s="73"/>
      <c r="O17" s="79"/>
      <c r="P17" s="70"/>
      <c r="Q17" s="80"/>
      <c r="R17" s="73"/>
      <c r="S17" s="75"/>
      <c r="T17" s="64"/>
      <c r="X17" s="67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6:24" ht="12.75">
      <c r="F18" s="60"/>
      <c r="G18" s="91"/>
      <c r="H18" s="60"/>
      <c r="I18" s="121"/>
      <c r="J18" s="92"/>
      <c r="K18" s="92"/>
      <c r="L18" s="130"/>
      <c r="M18" s="131"/>
      <c r="N18" s="122"/>
      <c r="O18" s="61"/>
      <c r="P18" s="62"/>
      <c r="Q18" s="63"/>
      <c r="R18" s="122"/>
      <c r="S18" s="123"/>
      <c r="T18" s="60"/>
      <c r="U18" s="64"/>
      <c r="V18" s="64"/>
      <c r="W18" s="64"/>
      <c r="X18" s="64"/>
    </row>
    <row r="19" spans="6:24" ht="12.75">
      <c r="F19" s="139" t="s">
        <v>2</v>
      </c>
      <c r="G19" s="140">
        <v>1</v>
      </c>
      <c r="H19" s="124" t="s">
        <v>18</v>
      </c>
      <c r="I19" s="125"/>
      <c r="J19" s="126"/>
      <c r="K19" s="141" t="s">
        <v>10</v>
      </c>
      <c r="L19" s="128">
        <v>26.2</v>
      </c>
      <c r="M19" s="129"/>
      <c r="N19" s="6"/>
      <c r="O19" s="41"/>
      <c r="P19" s="42"/>
      <c r="Q19" s="43"/>
      <c r="R19" s="6"/>
      <c r="S19" s="115"/>
      <c r="U19" s="64"/>
      <c r="V19" s="64"/>
      <c r="W19" s="64"/>
      <c r="X19" s="64"/>
    </row>
    <row r="20" spans="1:24" ht="12.75">
      <c r="A20" t="s">
        <v>4</v>
      </c>
      <c r="B20" t="s">
        <v>5</v>
      </c>
      <c r="C20" s="1" t="s">
        <v>6</v>
      </c>
      <c r="F20" s="45"/>
      <c r="G20" s="132">
        <v>1</v>
      </c>
      <c r="H20" s="133" t="s">
        <v>19</v>
      </c>
      <c r="I20" s="134"/>
      <c r="J20" s="135"/>
      <c r="K20" s="136"/>
      <c r="L20" s="137"/>
      <c r="M20" s="138"/>
      <c r="N20" s="103">
        <f>L20-(L19)</f>
        <v>-26.2</v>
      </c>
      <c r="O20" s="104">
        <f>2^(-(N20))</f>
        <v>77087841.68251978</v>
      </c>
      <c r="P20" s="105">
        <f>N20-N22</f>
        <v>-26.6</v>
      </c>
      <c r="Q20" s="106">
        <f>2^(-(P20))</f>
        <v>101718016.92449331</v>
      </c>
      <c r="R20" s="26"/>
      <c r="S20" s="146"/>
      <c r="U20" s="64"/>
      <c r="V20" s="64"/>
      <c r="W20" s="64"/>
      <c r="X20" s="64"/>
    </row>
    <row r="21" spans="1:24" ht="12.75">
      <c r="A21" t="s">
        <v>13</v>
      </c>
      <c r="B21" t="s">
        <v>8</v>
      </c>
      <c r="C21" s="1">
        <v>26.66106</v>
      </c>
      <c r="F21" s="48"/>
      <c r="G21" s="49">
        <v>1</v>
      </c>
      <c r="H21" s="50" t="s">
        <v>20</v>
      </c>
      <c r="I21" s="51"/>
      <c r="J21" s="52"/>
      <c r="K21" s="96" t="s">
        <v>15</v>
      </c>
      <c r="L21" s="53">
        <v>23.7</v>
      </c>
      <c r="M21" s="54"/>
      <c r="N21" s="55">
        <f>L21-(L19)</f>
        <v>-2.5</v>
      </c>
      <c r="O21" s="56">
        <f>2^(-(N21))</f>
        <v>5.656854249492381</v>
      </c>
      <c r="P21" s="57">
        <f>N21-N22</f>
        <v>-2.900000000000002</v>
      </c>
      <c r="Q21" s="58">
        <f>2^(-(P21))</f>
        <v>7.464263932294471</v>
      </c>
      <c r="R21" s="6"/>
      <c r="S21" s="115"/>
      <c r="T21" s="142"/>
      <c r="U21" s="64"/>
      <c r="V21" s="64"/>
      <c r="W21" s="64"/>
      <c r="X21" s="64"/>
    </row>
    <row r="22" spans="6:24" ht="13.5" thickBot="1">
      <c r="F22" s="48" t="s">
        <v>1</v>
      </c>
      <c r="G22" s="16">
        <v>1</v>
      </c>
      <c r="H22" s="17" t="s">
        <v>21</v>
      </c>
      <c r="I22" s="18"/>
      <c r="J22" s="19"/>
      <c r="K22" s="97" t="s">
        <v>13</v>
      </c>
      <c r="L22" s="20">
        <v>26.6</v>
      </c>
      <c r="M22" s="21"/>
      <c r="N22" s="22">
        <f>L22-(L19)</f>
        <v>0.40000000000000213</v>
      </c>
      <c r="O22" s="23">
        <f>2^(-(N22))</f>
        <v>0.7578582832551979</v>
      </c>
      <c r="P22" s="24"/>
      <c r="Q22" s="25"/>
      <c r="R22" s="6"/>
      <c r="S22" s="115"/>
      <c r="T22" s="143"/>
      <c r="U22" s="64"/>
      <c r="V22" s="64"/>
      <c r="W22" s="64"/>
      <c r="X22" s="64"/>
    </row>
    <row r="23" spans="1:24" ht="12.75">
      <c r="A23" t="s">
        <v>14</v>
      </c>
      <c r="B23" t="s">
        <v>8</v>
      </c>
      <c r="C23" s="1">
        <v>26.193142</v>
      </c>
      <c r="F23" s="100"/>
      <c r="G23" s="4">
        <v>3</v>
      </c>
      <c r="H23" s="5" t="s">
        <v>18</v>
      </c>
      <c r="I23" s="37"/>
      <c r="J23" s="38"/>
      <c r="K23" t="s">
        <v>3</v>
      </c>
      <c r="L23" s="39">
        <v>26.3</v>
      </c>
      <c r="M23" s="40"/>
      <c r="N23" s="6"/>
      <c r="O23" s="41"/>
      <c r="P23" s="42"/>
      <c r="Q23" s="43"/>
      <c r="R23" s="6"/>
      <c r="S23" s="115"/>
      <c r="T23" s="143"/>
      <c r="U23" s="64"/>
      <c r="V23" s="64"/>
      <c r="W23" s="64"/>
      <c r="X23" s="64"/>
    </row>
    <row r="24" spans="6:24" ht="12.75">
      <c r="F24" s="45"/>
      <c r="G24" s="4">
        <v>3</v>
      </c>
      <c r="H24" s="8" t="s">
        <v>19</v>
      </c>
      <c r="I24" s="9"/>
      <c r="J24" s="46"/>
      <c r="K24" s="47"/>
      <c r="L24" s="10"/>
      <c r="M24" s="11"/>
      <c r="N24" s="12">
        <f>L24-(L23)</f>
        <v>-26.3</v>
      </c>
      <c r="O24" s="13">
        <f>2^(-(N24))</f>
        <v>82620702.9995239</v>
      </c>
      <c r="P24" s="14">
        <f>N24-N26</f>
        <v>-26.2</v>
      </c>
      <c r="Q24" s="15">
        <f>2^(-(P24))</f>
        <v>77087841.68251978</v>
      </c>
      <c r="R24" s="12"/>
      <c r="S24" s="116"/>
      <c r="T24" s="144"/>
      <c r="U24" s="64"/>
      <c r="V24" s="64"/>
      <c r="W24" s="64"/>
      <c r="X24" s="64"/>
    </row>
    <row r="25" spans="1:24" ht="12.75">
      <c r="A25" t="s">
        <v>15</v>
      </c>
      <c r="B25" t="s">
        <v>8</v>
      </c>
      <c r="C25" s="1">
        <v>23.737034</v>
      </c>
      <c r="F25" s="45"/>
      <c r="G25" s="4">
        <v>3</v>
      </c>
      <c r="H25" s="50" t="s">
        <v>20</v>
      </c>
      <c r="I25" s="51"/>
      <c r="J25" s="52"/>
      <c r="K25" s="96" t="s">
        <v>16</v>
      </c>
      <c r="L25" s="53">
        <v>23.1</v>
      </c>
      <c r="M25" s="54"/>
      <c r="N25" s="55">
        <f>L25-(L23)</f>
        <v>-3.1999999999999993</v>
      </c>
      <c r="O25" s="56">
        <f>2^(-(N25))</f>
        <v>9.189586839976274</v>
      </c>
      <c r="P25" s="57">
        <f>N25-N26</f>
        <v>-3.099999999999998</v>
      </c>
      <c r="Q25" s="58">
        <f>2^(-(P25))</f>
        <v>8.574187700290333</v>
      </c>
      <c r="R25" s="55"/>
      <c r="S25" s="117"/>
      <c r="T25" s="145"/>
      <c r="U25" s="64"/>
      <c r="V25" s="64"/>
      <c r="W25" s="64"/>
      <c r="X25" s="64"/>
    </row>
    <row r="26" spans="6:43" ht="13.5" thickBot="1">
      <c r="F26" s="101"/>
      <c r="G26" s="16">
        <v>3</v>
      </c>
      <c r="H26" s="17" t="s">
        <v>21</v>
      </c>
      <c r="I26" s="18"/>
      <c r="J26" s="19"/>
      <c r="K26" s="97" t="s">
        <v>14</v>
      </c>
      <c r="L26" s="20">
        <v>26.2</v>
      </c>
      <c r="M26" s="21"/>
      <c r="N26" s="22">
        <f>L26-(L23)</f>
        <v>-0.10000000000000142</v>
      </c>
      <c r="O26" s="23">
        <f>2^(-(N26))</f>
        <v>1.0717734625362942</v>
      </c>
      <c r="P26" s="24"/>
      <c r="Q26" s="25"/>
      <c r="R26" s="22"/>
      <c r="S26" s="147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3" ht="12.75">
      <c r="A27" t="s">
        <v>16</v>
      </c>
      <c r="B27" t="s">
        <v>8</v>
      </c>
      <c r="C27" s="1">
        <v>23.110004</v>
      </c>
    </row>
    <row r="28" spans="5:20" ht="15.75">
      <c r="E28" s="60"/>
      <c r="F28" s="87"/>
      <c r="G28" s="88"/>
      <c r="H28" s="87"/>
      <c r="I28" s="87"/>
      <c r="J28" s="87"/>
      <c r="K28" s="89"/>
      <c r="L28" s="90"/>
      <c r="M28" s="90"/>
      <c r="N28" s="152"/>
      <c r="O28" s="153"/>
      <c r="P28" s="153"/>
      <c r="Q28" s="153"/>
      <c r="R28" s="156"/>
      <c r="S28" s="153"/>
      <c r="T28" s="87"/>
    </row>
    <row r="29" spans="1:20" ht="15.75">
      <c r="A29" t="s">
        <v>17</v>
      </c>
      <c r="B29" t="s">
        <v>8</v>
      </c>
      <c r="C29" s="1">
        <v>25.827208</v>
      </c>
      <c r="E29" s="60"/>
      <c r="F29" s="87"/>
      <c r="G29" s="88"/>
      <c r="H29" s="87"/>
      <c r="I29" s="151"/>
      <c r="J29" s="150"/>
      <c r="K29" s="150"/>
      <c r="L29" s="150"/>
      <c r="M29" s="150"/>
      <c r="N29" s="152"/>
      <c r="O29" s="153"/>
      <c r="P29" s="154"/>
      <c r="Q29" s="154"/>
      <c r="R29" s="152"/>
      <c r="S29" s="153"/>
      <c r="T29" s="87"/>
    </row>
    <row r="30" spans="5:20" ht="12.75">
      <c r="E30" s="60"/>
      <c r="F30" s="84"/>
      <c r="G30" s="83"/>
      <c r="H30" s="84"/>
      <c r="I30" s="149"/>
      <c r="J30" s="150"/>
      <c r="K30" s="150"/>
      <c r="L30" s="150"/>
      <c r="M30" s="150"/>
      <c r="N30" s="85"/>
      <c r="O30" s="93"/>
      <c r="P30" s="94"/>
      <c r="Q30" s="86"/>
      <c r="R30" s="94"/>
      <c r="S30" s="85"/>
      <c r="T30" s="84"/>
    </row>
    <row r="31" spans="1:20" ht="12.75">
      <c r="A31" t="s">
        <v>10</v>
      </c>
      <c r="B31" t="s">
        <v>8</v>
      </c>
      <c r="C31" s="1">
        <v>26.193344</v>
      </c>
      <c r="E31" s="60"/>
      <c r="F31" s="83"/>
      <c r="G31" s="83"/>
      <c r="H31" s="83"/>
      <c r="I31" s="84"/>
      <c r="J31" s="94"/>
      <c r="K31" s="94"/>
      <c r="L31" s="85"/>
      <c r="M31" s="85"/>
      <c r="N31" s="63"/>
      <c r="O31" s="95"/>
      <c r="P31" s="62"/>
      <c r="Q31" s="86"/>
      <c r="R31" s="62"/>
      <c r="S31" s="86"/>
      <c r="T31" s="84"/>
    </row>
    <row r="32" spans="5:20" ht="13.5" thickBot="1">
      <c r="E32" s="60"/>
      <c r="F32" s="118"/>
      <c r="G32" s="83"/>
      <c r="H32" s="83"/>
      <c r="I32" s="84"/>
      <c r="J32" s="94"/>
      <c r="K32" s="107"/>
      <c r="L32" s="94"/>
      <c r="M32" s="85"/>
      <c r="N32" s="108"/>
      <c r="O32" s="109"/>
      <c r="P32" s="110"/>
      <c r="Q32" s="108"/>
      <c r="R32" s="110"/>
      <c r="S32" s="111"/>
      <c r="T32" s="84"/>
    </row>
    <row r="33" spans="1:20" ht="13.5" thickTop="1">
      <c r="A33" t="s">
        <v>11</v>
      </c>
      <c r="B33" t="s">
        <v>8</v>
      </c>
      <c r="C33" s="1">
        <v>26.33761</v>
      </c>
      <c r="E33" s="60"/>
      <c r="F33" s="44" t="s">
        <v>24</v>
      </c>
      <c r="G33" s="31">
        <v>1</v>
      </c>
      <c r="H33" s="32" t="s">
        <v>18</v>
      </c>
      <c r="I33" s="33"/>
      <c r="J33" s="34"/>
      <c r="K33" t="s">
        <v>10</v>
      </c>
      <c r="L33" s="35">
        <v>23.5</v>
      </c>
      <c r="M33" s="36"/>
      <c r="N33" s="26"/>
      <c r="O33" s="27"/>
      <c r="P33" s="28"/>
      <c r="Q33" s="29"/>
      <c r="R33" s="26"/>
      <c r="S33" s="148"/>
      <c r="T33" s="60"/>
    </row>
    <row r="34" spans="5:20" ht="12.75">
      <c r="E34" s="60"/>
      <c r="F34" s="45"/>
      <c r="G34" s="7">
        <v>1</v>
      </c>
      <c r="H34" s="8" t="s">
        <v>19</v>
      </c>
      <c r="I34" s="9"/>
      <c r="J34" s="46"/>
      <c r="K34" s="47"/>
      <c r="L34" s="10"/>
      <c r="M34" s="11"/>
      <c r="N34" s="12">
        <f>L34-(L33)</f>
        <v>-23.5</v>
      </c>
      <c r="O34" s="13">
        <f>2^(-(N34))</f>
        <v>11863283.203031458</v>
      </c>
      <c r="P34" s="14">
        <f>N34-N36</f>
        <v>-24.78</v>
      </c>
      <c r="Q34" s="15">
        <f>2^(-(P34))</f>
        <v>28808675.554500926</v>
      </c>
      <c r="R34" s="59"/>
      <c r="S34" s="113"/>
      <c r="T34" s="60"/>
    </row>
    <row r="35" spans="1:43" ht="12.75">
      <c r="A35" t="s">
        <v>12</v>
      </c>
      <c r="B35" t="s">
        <v>8</v>
      </c>
      <c r="C35" s="1">
        <v>25.850964</v>
      </c>
      <c r="E35" s="60"/>
      <c r="F35" s="48"/>
      <c r="G35" s="49">
        <v>1</v>
      </c>
      <c r="H35" s="50" t="s">
        <v>20</v>
      </c>
      <c r="I35" s="51"/>
      <c r="J35" s="52"/>
      <c r="K35" s="96" t="s">
        <v>15</v>
      </c>
      <c r="L35" s="53">
        <v>22.9</v>
      </c>
      <c r="M35" s="54"/>
      <c r="N35" s="55">
        <f>L35-(L33)</f>
        <v>-0.6000000000000014</v>
      </c>
      <c r="O35" s="56">
        <f>2^(-(N35))</f>
        <v>1.5157165665103995</v>
      </c>
      <c r="P35" s="57">
        <f>N35-N36</f>
        <v>-1.8800000000000026</v>
      </c>
      <c r="Q35" s="58">
        <f>2^(-(P35))</f>
        <v>3.6807506024995065</v>
      </c>
      <c r="R35" s="59"/>
      <c r="S35" s="114"/>
      <c r="T35" s="6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5:43" ht="13.5" thickBot="1">
      <c r="E36" s="60"/>
      <c r="F36" s="48" t="s">
        <v>1</v>
      </c>
      <c r="G36" s="16">
        <v>1</v>
      </c>
      <c r="H36" s="17" t="s">
        <v>21</v>
      </c>
      <c r="I36" s="18"/>
      <c r="J36" s="19"/>
      <c r="K36" s="97" t="s">
        <v>13</v>
      </c>
      <c r="L36" s="20">
        <v>24.78</v>
      </c>
      <c r="M36" s="21"/>
      <c r="N36" s="22">
        <f>L36-(L33)</f>
        <v>1.2800000000000011</v>
      </c>
      <c r="O36" s="23">
        <f>2^(-(N36))</f>
        <v>0.4117955086337862</v>
      </c>
      <c r="P36" s="24"/>
      <c r="Q36" s="25"/>
      <c r="R36" s="59"/>
      <c r="S36" s="113"/>
      <c r="T36" s="6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5:43" ht="15" thickBot="1" thickTop="1">
      <c r="E37" s="60"/>
      <c r="F37" s="100"/>
      <c r="G37" s="31">
        <v>3</v>
      </c>
      <c r="H37" s="32" t="s">
        <v>18</v>
      </c>
      <c r="I37" s="33"/>
      <c r="J37" s="34"/>
      <c r="K37" t="s">
        <v>3</v>
      </c>
      <c r="L37" s="35">
        <v>25.4</v>
      </c>
      <c r="M37" s="36"/>
      <c r="N37" s="26"/>
      <c r="O37" s="27"/>
      <c r="P37" s="28"/>
      <c r="Q37" s="29"/>
      <c r="R37" s="26"/>
      <c r="S37" s="112"/>
      <c r="T37" s="6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ht="15" thickBot="1" thickTop="1">
      <c r="A38" t="s">
        <v>4</v>
      </c>
      <c r="B38" t="s">
        <v>5</v>
      </c>
      <c r="C38" s="1" t="s">
        <v>6</v>
      </c>
      <c r="E38" s="60"/>
      <c r="F38" s="45"/>
      <c r="G38" s="31">
        <v>3</v>
      </c>
      <c r="H38" s="8" t="s">
        <v>19</v>
      </c>
      <c r="I38" s="9"/>
      <c r="J38" s="46"/>
      <c r="K38" s="47"/>
      <c r="L38" s="10"/>
      <c r="M38" s="11"/>
      <c r="N38" s="12">
        <f>L38-(L37)</f>
        <v>-25.4</v>
      </c>
      <c r="O38" s="13">
        <f>2^(-(N38))</f>
        <v>44275338.46549101</v>
      </c>
      <c r="P38" s="14">
        <f>N38-N40</f>
        <v>-24</v>
      </c>
      <c r="Q38" s="15">
        <f>2^(-(P38))</f>
        <v>16777216</v>
      </c>
      <c r="R38" s="59"/>
      <c r="S38" s="113"/>
      <c r="T38" s="144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ht="15" thickBot="1" thickTop="1">
      <c r="A39" t="s">
        <v>13</v>
      </c>
      <c r="B39" t="s">
        <v>9</v>
      </c>
      <c r="C39" s="1">
        <v>24.781794</v>
      </c>
      <c r="E39" s="60"/>
      <c r="F39" s="45"/>
      <c r="G39" s="31">
        <v>3</v>
      </c>
      <c r="H39" s="50" t="s">
        <v>20</v>
      </c>
      <c r="I39" s="51"/>
      <c r="J39" s="52"/>
      <c r="K39" s="96" t="s">
        <v>16</v>
      </c>
      <c r="L39" s="53">
        <v>23.2</v>
      </c>
      <c r="M39" s="54"/>
      <c r="N39" s="55">
        <f>L39-(L37)</f>
        <v>-2.1999999999999993</v>
      </c>
      <c r="O39" s="56">
        <f>2^(-(N39))</f>
        <v>4.594793419988138</v>
      </c>
      <c r="P39" s="57">
        <f>N39-N40</f>
        <v>-0.8000000000000007</v>
      </c>
      <c r="Q39" s="58">
        <f>2^(-(P39))</f>
        <v>1.7411011265922491</v>
      </c>
      <c r="R39" s="59"/>
      <c r="S39" s="114"/>
      <c r="T39" s="145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5:43" ht="15" thickBot="1" thickTop="1">
      <c r="E40" s="60"/>
      <c r="F40" s="101"/>
      <c r="G40" s="31">
        <v>3</v>
      </c>
      <c r="H40" s="17" t="s">
        <v>21</v>
      </c>
      <c r="I40" s="18"/>
      <c r="J40" s="19"/>
      <c r="K40" s="97" t="s">
        <v>14</v>
      </c>
      <c r="L40" s="20">
        <v>24</v>
      </c>
      <c r="M40" s="21"/>
      <c r="N40" s="22">
        <f>L40-(L37)</f>
        <v>-1.3999999999999986</v>
      </c>
      <c r="O40" s="23">
        <f>2^(-(N40))</f>
        <v>2.6390158215457857</v>
      </c>
      <c r="P40" s="24"/>
      <c r="Q40" s="25"/>
      <c r="R40" s="59"/>
      <c r="S40" s="113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29" ht="12.75">
      <c r="A41" t="s">
        <v>14</v>
      </c>
      <c r="B41" t="s">
        <v>9</v>
      </c>
      <c r="C41" s="1">
        <v>23.973387</v>
      </c>
      <c r="F41" s="6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6:29" ht="12.75">
      <c r="F42" s="12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2.75">
      <c r="A43" t="s">
        <v>15</v>
      </c>
      <c r="B43" t="s">
        <v>9</v>
      </c>
      <c r="C43" s="1">
        <v>22.934788</v>
      </c>
      <c r="F43" s="12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6:29" ht="12.75">
      <c r="F44" s="12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43" ht="15.75">
      <c r="A45" t="s">
        <v>16</v>
      </c>
      <c r="B45" t="s">
        <v>9</v>
      </c>
      <c r="C45" s="1">
        <v>23.195599</v>
      </c>
      <c r="F45" s="120"/>
      <c r="G45" s="91"/>
      <c r="H45" s="60"/>
      <c r="I45" s="121"/>
      <c r="J45" s="122"/>
      <c r="K45" s="122"/>
      <c r="L45" s="85"/>
      <c r="M45" s="123"/>
      <c r="N45" s="123"/>
      <c r="O45" s="61"/>
      <c r="P45" s="62"/>
      <c r="Q45" s="63"/>
      <c r="R45" s="122"/>
      <c r="S45" s="123"/>
      <c r="U45" s="87"/>
      <c r="V45" s="87"/>
      <c r="W45" s="87"/>
      <c r="X45" s="8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1:43" ht="15.75">
      <c r="U46" s="87"/>
      <c r="V46" s="87"/>
      <c r="W46" s="87"/>
      <c r="X46" s="8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>
      <c r="A47" t="s">
        <v>17</v>
      </c>
      <c r="B47" t="s">
        <v>9</v>
      </c>
      <c r="C47" s="1">
        <v>24.329811</v>
      </c>
      <c r="U47" s="84"/>
      <c r="V47" s="84"/>
      <c r="W47" s="84"/>
      <c r="X47" s="8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21:43" ht="12.75">
      <c r="U48" s="84"/>
      <c r="V48" s="84"/>
      <c r="W48" s="84"/>
      <c r="X48" s="8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.75">
      <c r="A49" t="s">
        <v>10</v>
      </c>
      <c r="B49" t="s">
        <v>9</v>
      </c>
      <c r="C49" s="1">
        <v>23.490728</v>
      </c>
      <c r="U49" s="84"/>
      <c r="V49" s="84"/>
      <c r="W49" s="84"/>
      <c r="X49" s="8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1:43" ht="12.75">
      <c r="U50" s="30"/>
      <c r="V50" s="30"/>
      <c r="W50" s="30"/>
      <c r="X50" s="8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24" ht="12.75">
      <c r="A51" t="s">
        <v>11</v>
      </c>
      <c r="B51" t="s">
        <v>9</v>
      </c>
      <c r="C51" s="1">
        <v>25.368538</v>
      </c>
      <c r="U51" s="30"/>
      <c r="V51" s="30"/>
      <c r="W51" s="30"/>
      <c r="X51" s="60"/>
    </row>
    <row r="52" spans="21:24" ht="12.75">
      <c r="U52" s="30"/>
      <c r="V52" s="30"/>
      <c r="W52" s="30"/>
      <c r="X52" s="60"/>
    </row>
    <row r="53" spans="1:24" ht="12.75">
      <c r="A53" t="s">
        <v>12</v>
      </c>
      <c r="B53" t="s">
        <v>9</v>
      </c>
      <c r="C53" s="1">
        <v>24.955101</v>
      </c>
      <c r="U53" s="30"/>
      <c r="V53" s="30"/>
      <c r="W53" s="30"/>
      <c r="X53" s="60"/>
    </row>
    <row r="54" spans="21:24" ht="12.75">
      <c r="U54" s="30"/>
      <c r="V54" s="30"/>
      <c r="W54" s="30"/>
      <c r="X54" s="60"/>
    </row>
    <row r="55" spans="21:24" ht="12.75">
      <c r="U55" s="30"/>
      <c r="V55" s="30"/>
      <c r="W55" s="30"/>
      <c r="X55" s="60"/>
    </row>
    <row r="56" spans="21:24" ht="12.75">
      <c r="U56" s="30"/>
      <c r="V56" s="30"/>
      <c r="W56" s="30"/>
      <c r="X56" s="60"/>
    </row>
    <row r="57" spans="21:24" ht="12.75">
      <c r="U57" s="30"/>
      <c r="V57" s="30"/>
      <c r="W57" s="30"/>
      <c r="X57" s="60"/>
    </row>
    <row r="58" spans="21:23" ht="12.75">
      <c r="U58" s="30"/>
      <c r="V58" s="30"/>
      <c r="W58" s="30"/>
    </row>
    <row r="68" spans="1:2" ht="13.5" thickBot="1">
      <c r="A68" s="97" t="s">
        <v>13</v>
      </c>
      <c r="B68">
        <v>0.7578582832551979</v>
      </c>
    </row>
    <row r="69" spans="1:2" ht="12.75">
      <c r="A69" s="96" t="s">
        <v>15</v>
      </c>
      <c r="B69">
        <v>5.656854249492381</v>
      </c>
    </row>
    <row r="70" ht="13.5" thickBot="1">
      <c r="A70" s="97"/>
    </row>
    <row r="71" ht="12.75">
      <c r="A71" s="96"/>
    </row>
    <row r="72" spans="1:4" ht="13.5" thickBot="1">
      <c r="A72" s="97" t="s">
        <v>14</v>
      </c>
      <c r="B72">
        <v>1.0717734625362942</v>
      </c>
      <c r="C72" s="1" t="s">
        <v>22</v>
      </c>
      <c r="D72" s="1">
        <f>B72</f>
        <v>1.0717734625362942</v>
      </c>
    </row>
    <row r="73" spans="1:4" ht="12.75">
      <c r="A73" s="96" t="s">
        <v>16</v>
      </c>
      <c r="B73">
        <v>9.189586839976274</v>
      </c>
      <c r="C73" s="1" t="s">
        <v>23</v>
      </c>
      <c r="D73" s="1">
        <f>B73</f>
        <v>9.189586839976274</v>
      </c>
    </row>
    <row r="74" ht="13.5" thickBot="1">
      <c r="A74" s="97"/>
    </row>
    <row r="75" ht="12.75">
      <c r="A75" s="96"/>
    </row>
    <row r="77" spans="1:2" ht="13.5" thickBot="1">
      <c r="A77" s="97" t="s">
        <v>13</v>
      </c>
      <c r="B77">
        <v>0.4117955086337862</v>
      </c>
    </row>
    <row r="78" spans="1:2" ht="12.75">
      <c r="A78" s="96" t="s">
        <v>15</v>
      </c>
      <c r="B78">
        <v>1.5157165665103995</v>
      </c>
    </row>
    <row r="79" ht="13.5" thickBot="1">
      <c r="A79" s="97"/>
    </row>
    <row r="80" ht="12.75">
      <c r="A80" s="96"/>
    </row>
    <row r="81" spans="1:2" ht="13.5" thickBot="1">
      <c r="A81" s="97" t="s">
        <v>14</v>
      </c>
      <c r="B81">
        <v>2.6390158215457857</v>
      </c>
    </row>
    <row r="82" spans="1:2" ht="12.75">
      <c r="A82" s="96" t="s">
        <v>16</v>
      </c>
      <c r="B82">
        <v>4.594793419988138</v>
      </c>
    </row>
    <row r="83" ht="12.75">
      <c r="A83" s="127"/>
    </row>
    <row r="84" ht="12.75">
      <c r="A84" s="96"/>
    </row>
  </sheetData>
  <sheetProtection/>
  <mergeCells count="8">
    <mergeCell ref="I30:M30"/>
    <mergeCell ref="I29:M29"/>
    <mergeCell ref="N29:O29"/>
    <mergeCell ref="P29:Q29"/>
    <mergeCell ref="R29:S29"/>
    <mergeCell ref="T12:T13"/>
    <mergeCell ref="N28:Q28"/>
    <mergeCell ref="R28:S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Utente di Microsoft Office</cp:lastModifiedBy>
  <dcterms:created xsi:type="dcterms:W3CDTF">2009-03-27T15:16:38Z</dcterms:created>
  <dcterms:modified xsi:type="dcterms:W3CDTF">2019-04-25T20:19:21Z</dcterms:modified>
  <cp:category/>
  <cp:version/>
  <cp:contentType/>
  <cp:contentStatus/>
</cp:coreProperties>
</file>