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ren/Dropbox/Shaiber_et_al_2019_TABLES_AND_FIGURES_FULL/Tables/"/>
    </mc:Choice>
  </mc:AlternateContent>
  <xr:revisionPtr revIDLastSave="0" documentId="13_ncr:81_{B108D5CE-F766-AB41-8EC6-D777C2984544}" xr6:coauthVersionLast="45" xr6:coauthVersionMax="45" xr10:uidLastSave="{00000000-0000-0000-0000-000000000000}"/>
  <bookViews>
    <workbookView xWindow="-760" yWindow="700" windowWidth="28800" windowHeight="27980" tabRatio="500" xr2:uid="{00000000-000D-0000-FFFF-FFFF00000000}"/>
  </bookViews>
  <sheets>
    <sheet name="(a) Metagenomes" sheetId="1" r:id="rId1"/>
    <sheet name="(b) Co-assemblies" sheetId="2" r:id="rId2"/>
    <sheet name="(c) 16S rRNA gene amplicons" sheetId="3" r:id="rId3"/>
    <sheet name="(d) Human subjects" sheetId="4" r:id="rId4"/>
  </sheets>
  <calcPr calcId="191029"/>
  <customWorkbookViews>
    <customWorkbookView name="Meren - Personal View" guid="{1FCA6357-6155-9941-8312-FFA9E93FAF60}" mergeInterval="0" personalView="1" xWindow="-38" yWindow="35" windowWidth="1440" windowHeight="1399" tabRatio="500" activeSheetId="1"/>
    <customWorkbookView name="Microsoft Office User - Personal View" guid="{E794F533-2A28-E241-B69B-703D67610CB8}" mergeInterval="0" personalView="1" maximized="1" xWindow="6" yWindow="23" windowWidth="1440" windowHeight="812" tabRatio="500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5" i="1"/>
  <c r="K16" i="1"/>
  <c r="K17" i="1"/>
  <c r="K18" i="1"/>
  <c r="K19" i="1"/>
  <c r="K21" i="1"/>
  <c r="K22" i="1"/>
  <c r="K23" i="1"/>
  <c r="K24" i="1"/>
  <c r="K25" i="1"/>
  <c r="K27" i="1"/>
  <c r="K28" i="1"/>
  <c r="K29" i="1"/>
  <c r="K30" i="1"/>
  <c r="K32" i="1"/>
  <c r="K33" i="1"/>
  <c r="K34" i="1"/>
  <c r="K35" i="1"/>
  <c r="K36" i="1"/>
  <c r="K37" i="1"/>
  <c r="K39" i="1"/>
  <c r="K40" i="1"/>
  <c r="K41" i="1"/>
  <c r="K42" i="1"/>
  <c r="K43" i="1"/>
  <c r="K45" i="1"/>
  <c r="K46" i="1"/>
  <c r="K47" i="1"/>
  <c r="K48" i="1"/>
  <c r="K49" i="1"/>
  <c r="K51" i="1"/>
  <c r="K52" i="1"/>
  <c r="K53" i="1"/>
  <c r="K54" i="1"/>
  <c r="K55" i="1"/>
  <c r="K57" i="1"/>
  <c r="K58" i="1"/>
  <c r="K59" i="1"/>
  <c r="K60" i="1"/>
  <c r="K61" i="1"/>
  <c r="K63" i="1"/>
  <c r="K64" i="1"/>
  <c r="K65" i="1"/>
  <c r="K66" i="1"/>
  <c r="K67" i="1"/>
  <c r="K69" i="1"/>
  <c r="K70" i="1"/>
  <c r="K71" i="1"/>
  <c r="K72" i="1"/>
  <c r="K73" i="1"/>
  <c r="K75" i="1"/>
  <c r="K76" i="1"/>
  <c r="K77" i="1"/>
  <c r="K78" i="1"/>
  <c r="K79" i="1"/>
  <c r="K80" i="1"/>
  <c r="K82" i="1"/>
  <c r="K83" i="1"/>
  <c r="K84" i="1"/>
  <c r="K85" i="1"/>
  <c r="K86" i="1"/>
  <c r="K4" i="1"/>
  <c r="K5" i="1"/>
  <c r="K6" i="1"/>
  <c r="K7" i="1"/>
  <c r="K3" i="1"/>
  <c r="L26" i="1"/>
  <c r="AD18" i="2" l="1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E88" i="1" l="1"/>
  <c r="F88" i="1"/>
  <c r="G88" i="1"/>
  <c r="H88" i="1"/>
  <c r="O88" i="1"/>
  <c r="P88" i="1" l="1"/>
  <c r="I88" i="1"/>
  <c r="N4" i="1"/>
  <c r="N5" i="1"/>
  <c r="N6" i="1"/>
  <c r="N7" i="1"/>
  <c r="N9" i="1"/>
  <c r="N10" i="1"/>
  <c r="N11" i="1"/>
  <c r="N12" i="1"/>
  <c r="N13" i="1"/>
  <c r="N15" i="1"/>
  <c r="N16" i="1"/>
  <c r="N17" i="1"/>
  <c r="N18" i="1"/>
  <c r="N19" i="1"/>
  <c r="N21" i="1"/>
  <c r="N22" i="1"/>
  <c r="N23" i="1"/>
  <c r="N24" i="1"/>
  <c r="N25" i="1"/>
  <c r="N27" i="1"/>
  <c r="N28" i="1"/>
  <c r="N29" i="1"/>
  <c r="N30" i="1"/>
  <c r="N32" i="1"/>
  <c r="N33" i="1"/>
  <c r="N34" i="1"/>
  <c r="N35" i="1"/>
  <c r="N36" i="1"/>
  <c r="N37" i="1"/>
  <c r="N39" i="1"/>
  <c r="N40" i="1"/>
  <c r="N41" i="1"/>
  <c r="N42" i="1"/>
  <c r="N43" i="1"/>
  <c r="N45" i="1"/>
  <c r="N46" i="1"/>
  <c r="N47" i="1"/>
  <c r="N48" i="1"/>
  <c r="N49" i="1"/>
  <c r="N51" i="1"/>
  <c r="N52" i="1"/>
  <c r="N53" i="1"/>
  <c r="N54" i="1"/>
  <c r="N55" i="1"/>
  <c r="N57" i="1"/>
  <c r="N58" i="1"/>
  <c r="N59" i="1"/>
  <c r="N60" i="1"/>
  <c r="N61" i="1"/>
  <c r="N63" i="1"/>
  <c r="N64" i="1"/>
  <c r="N65" i="1"/>
  <c r="N66" i="1"/>
  <c r="N67" i="1"/>
  <c r="N69" i="1"/>
  <c r="N70" i="1"/>
  <c r="N71" i="1"/>
  <c r="N72" i="1"/>
  <c r="N73" i="1"/>
  <c r="N75" i="1"/>
  <c r="N76" i="1"/>
  <c r="N77" i="1"/>
  <c r="N78" i="1"/>
  <c r="N79" i="1"/>
  <c r="N80" i="1"/>
  <c r="N82" i="1"/>
  <c r="N83" i="1"/>
  <c r="N84" i="1"/>
  <c r="N85" i="1"/>
  <c r="N86" i="1"/>
  <c r="N3" i="1"/>
  <c r="M4" i="1" l="1"/>
  <c r="M5" i="1"/>
  <c r="Q5" i="1" s="1"/>
  <c r="M6" i="1"/>
  <c r="Q6" i="1" s="1"/>
  <c r="M7" i="1"/>
  <c r="Q7" i="1" s="1"/>
  <c r="M9" i="1"/>
  <c r="Q9" i="1" s="1"/>
  <c r="M10" i="1"/>
  <c r="Q10" i="1" s="1"/>
  <c r="M11" i="1"/>
  <c r="Q11" i="1" s="1"/>
  <c r="M12" i="1"/>
  <c r="Q12" i="1" s="1"/>
  <c r="M13" i="1"/>
  <c r="Q13" i="1" s="1"/>
  <c r="M15" i="1"/>
  <c r="Q15" i="1" s="1"/>
  <c r="M16" i="1"/>
  <c r="Q16" i="1" s="1"/>
  <c r="M17" i="1"/>
  <c r="Q17" i="1" s="1"/>
  <c r="M18" i="1"/>
  <c r="Q18" i="1" s="1"/>
  <c r="M19" i="1"/>
  <c r="Q19" i="1" s="1"/>
  <c r="M21" i="1"/>
  <c r="Q21" i="1" s="1"/>
  <c r="M22" i="1"/>
  <c r="Q22" i="1" s="1"/>
  <c r="M23" i="1"/>
  <c r="Q23" i="1" s="1"/>
  <c r="M24" i="1"/>
  <c r="Q24" i="1" s="1"/>
  <c r="M25" i="1"/>
  <c r="Q25" i="1" s="1"/>
  <c r="M27" i="1"/>
  <c r="Q27" i="1" s="1"/>
  <c r="M28" i="1"/>
  <c r="Q28" i="1" s="1"/>
  <c r="M29" i="1"/>
  <c r="Q29" i="1" s="1"/>
  <c r="M30" i="1"/>
  <c r="Q30" i="1" s="1"/>
  <c r="M32" i="1"/>
  <c r="Q32" i="1" s="1"/>
  <c r="M33" i="1"/>
  <c r="Q33" i="1" s="1"/>
  <c r="M34" i="1"/>
  <c r="Q34" i="1" s="1"/>
  <c r="M35" i="1"/>
  <c r="Q35" i="1" s="1"/>
  <c r="M36" i="1"/>
  <c r="Q36" i="1" s="1"/>
  <c r="M37" i="1"/>
  <c r="Q37" i="1" s="1"/>
  <c r="M39" i="1"/>
  <c r="Q39" i="1" s="1"/>
  <c r="M40" i="1"/>
  <c r="Q40" i="1" s="1"/>
  <c r="M41" i="1"/>
  <c r="Q41" i="1" s="1"/>
  <c r="M42" i="1"/>
  <c r="Q42" i="1" s="1"/>
  <c r="M43" i="1"/>
  <c r="Q43" i="1" s="1"/>
  <c r="M45" i="1"/>
  <c r="Q45" i="1" s="1"/>
  <c r="M46" i="1"/>
  <c r="Q46" i="1" s="1"/>
  <c r="M47" i="1"/>
  <c r="Q47" i="1" s="1"/>
  <c r="M48" i="1"/>
  <c r="Q48" i="1" s="1"/>
  <c r="M49" i="1"/>
  <c r="Q49" i="1" s="1"/>
  <c r="M51" i="1"/>
  <c r="Q51" i="1" s="1"/>
  <c r="M52" i="1"/>
  <c r="Q52" i="1" s="1"/>
  <c r="M53" i="1"/>
  <c r="Q53" i="1" s="1"/>
  <c r="M54" i="1"/>
  <c r="Q54" i="1" s="1"/>
  <c r="M55" i="1"/>
  <c r="Q55" i="1" s="1"/>
  <c r="M57" i="1"/>
  <c r="Q57" i="1" s="1"/>
  <c r="M58" i="1"/>
  <c r="Q58" i="1" s="1"/>
  <c r="M59" i="1"/>
  <c r="Q59" i="1" s="1"/>
  <c r="M60" i="1"/>
  <c r="Q60" i="1" s="1"/>
  <c r="M61" i="1"/>
  <c r="Q61" i="1" s="1"/>
  <c r="M63" i="1"/>
  <c r="Q63" i="1" s="1"/>
  <c r="M64" i="1"/>
  <c r="Q64" i="1" s="1"/>
  <c r="M65" i="1"/>
  <c r="Q65" i="1" s="1"/>
  <c r="M66" i="1"/>
  <c r="Q66" i="1" s="1"/>
  <c r="M67" i="1"/>
  <c r="Q67" i="1" s="1"/>
  <c r="M69" i="1"/>
  <c r="Q69" i="1" s="1"/>
  <c r="M70" i="1"/>
  <c r="Q70" i="1" s="1"/>
  <c r="M71" i="1"/>
  <c r="Q71" i="1" s="1"/>
  <c r="M72" i="1"/>
  <c r="Q72" i="1" s="1"/>
  <c r="M73" i="1"/>
  <c r="Q73" i="1" s="1"/>
  <c r="M75" i="1"/>
  <c r="Q75" i="1" s="1"/>
  <c r="M76" i="1"/>
  <c r="Q76" i="1" s="1"/>
  <c r="M77" i="1"/>
  <c r="Q77" i="1" s="1"/>
  <c r="M78" i="1"/>
  <c r="Q78" i="1" s="1"/>
  <c r="M79" i="1"/>
  <c r="Q79" i="1" s="1"/>
  <c r="M80" i="1"/>
  <c r="Q80" i="1" s="1"/>
  <c r="M82" i="1"/>
  <c r="Q82" i="1" s="1"/>
  <c r="M83" i="1"/>
  <c r="Q83" i="1" s="1"/>
  <c r="M84" i="1"/>
  <c r="Q84" i="1" s="1"/>
  <c r="M85" i="1"/>
  <c r="Q85" i="1" s="1"/>
  <c r="M86" i="1"/>
  <c r="Q86" i="1" s="1"/>
  <c r="M3" i="1"/>
  <c r="Q3" i="1" s="1"/>
  <c r="L38" i="1"/>
  <c r="L56" i="1"/>
  <c r="F75" i="3"/>
  <c r="E75" i="3"/>
  <c r="L31" i="1"/>
  <c r="L44" i="1"/>
  <c r="N26" i="1"/>
  <c r="M26" i="1"/>
  <c r="Q26" i="1" s="1"/>
  <c r="L87" i="1"/>
  <c r="L74" i="1"/>
  <c r="L14" i="1"/>
  <c r="L8" i="1"/>
  <c r="L20" i="1"/>
  <c r="L68" i="1"/>
  <c r="L50" i="1"/>
  <c r="L81" i="1"/>
  <c r="L62" i="1"/>
  <c r="N62" i="1" s="1"/>
  <c r="M62" i="1" l="1"/>
  <c r="Q62" i="1" s="1"/>
  <c r="M8" i="1"/>
  <c r="Q8" i="1" s="1"/>
  <c r="L88" i="1"/>
  <c r="N8" i="1"/>
  <c r="M74" i="1"/>
  <c r="Q74" i="1" s="1"/>
  <c r="N74" i="1"/>
  <c r="M56" i="1"/>
  <c r="Q56" i="1" s="1"/>
  <c r="N56" i="1"/>
  <c r="M14" i="1"/>
  <c r="Q14" i="1" s="1"/>
  <c r="N14" i="1"/>
  <c r="M81" i="1"/>
  <c r="Q81" i="1" s="1"/>
  <c r="N81" i="1"/>
  <c r="M50" i="1"/>
  <c r="Q50" i="1" s="1"/>
  <c r="N50" i="1"/>
  <c r="M38" i="1"/>
  <c r="Q38" i="1" s="1"/>
  <c r="N38" i="1"/>
  <c r="M68" i="1"/>
  <c r="Q68" i="1" s="1"/>
  <c r="N68" i="1"/>
  <c r="Q4" i="1"/>
  <c r="M87" i="1"/>
  <c r="Q87" i="1" s="1"/>
  <c r="N87" i="1"/>
  <c r="M44" i="1"/>
  <c r="Q44" i="1" s="1"/>
  <c r="N44" i="1"/>
  <c r="M20" i="1"/>
  <c r="Q20" i="1" s="1"/>
  <c r="N20" i="1"/>
  <c r="M31" i="1"/>
  <c r="Q31" i="1" s="1"/>
  <c r="N31" i="1"/>
  <c r="N88" i="1" l="1"/>
  <c r="M88" i="1"/>
  <c r="Q88" i="1" l="1"/>
</calcChain>
</file>

<file path=xl/sharedStrings.xml><?xml version="1.0" encoding="utf-8"?>
<sst xmlns="http://schemas.openxmlformats.org/spreadsheetml/2006/main" count="759" uniqueCount="439">
  <si>
    <t>C_P_01</t>
  </si>
  <si>
    <t>C_P_02</t>
  </si>
  <si>
    <t>C_P_03</t>
  </si>
  <si>
    <t>C_P_04</t>
  </si>
  <si>
    <t>C_P_05</t>
  </si>
  <si>
    <t>C_T_01</t>
  </si>
  <si>
    <t>C_T_02</t>
  </si>
  <si>
    <t>C_T_03</t>
  </si>
  <si>
    <t>C_T_04</t>
  </si>
  <si>
    <t>C_T_05</t>
  </si>
  <si>
    <t>E_P_01</t>
  </si>
  <si>
    <t>E_P_02</t>
  </si>
  <si>
    <t>E_P_03</t>
  </si>
  <si>
    <t>E_P_04</t>
  </si>
  <si>
    <t>E_P_05</t>
  </si>
  <si>
    <t>E_T_01</t>
  </si>
  <si>
    <t>E_T_02</t>
  </si>
  <si>
    <t>E_T_03</t>
  </si>
  <si>
    <t>E_T_04</t>
  </si>
  <si>
    <t>E_T_05</t>
  </si>
  <si>
    <t>K_P_01</t>
  </si>
  <si>
    <t>K_P_02</t>
  </si>
  <si>
    <t>K_P_03</t>
  </si>
  <si>
    <t>K_P_04</t>
  </si>
  <si>
    <t>K_P_05</t>
  </si>
  <si>
    <t>K_T_01</t>
  </si>
  <si>
    <t>K_T_02</t>
  </si>
  <si>
    <t>K_T_03</t>
  </si>
  <si>
    <t>K_T_04</t>
  </si>
  <si>
    <t>K_T_05</t>
  </si>
  <si>
    <t>M_P_01</t>
  </si>
  <si>
    <t>M_P_02</t>
  </si>
  <si>
    <t>M_P_03</t>
  </si>
  <si>
    <t>M_P_04</t>
  </si>
  <si>
    <t>M_P_05</t>
  </si>
  <si>
    <t>M_T_01</t>
  </si>
  <si>
    <t>M_T_02</t>
  </si>
  <si>
    <t>M_T_03</t>
  </si>
  <si>
    <t>M_T_04</t>
  </si>
  <si>
    <t>M_T_05</t>
  </si>
  <si>
    <t>O_P_01</t>
  </si>
  <si>
    <t>O_P_02</t>
  </si>
  <si>
    <t>O_P_03</t>
  </si>
  <si>
    <t>O_P_04</t>
  </si>
  <si>
    <t>O_P_05</t>
  </si>
  <si>
    <t>O_T_01</t>
  </si>
  <si>
    <t>O_T_02</t>
  </si>
  <si>
    <t>O_T_03</t>
  </si>
  <si>
    <t>O_T_04</t>
  </si>
  <si>
    <t>O_T_05</t>
  </si>
  <si>
    <t>P_P_01</t>
  </si>
  <si>
    <t>P_P_02</t>
  </si>
  <si>
    <t>P_P_03</t>
  </si>
  <si>
    <t>P_P_04</t>
  </si>
  <si>
    <t>P_P_05</t>
  </si>
  <si>
    <t>P_P_06</t>
  </si>
  <si>
    <t>P_T_01</t>
  </si>
  <si>
    <t>P_T_02</t>
  </si>
  <si>
    <t>P_T_03</t>
  </si>
  <si>
    <t>P_T_04</t>
  </si>
  <si>
    <t>P_T_05</t>
  </si>
  <si>
    <t>P_T_06</t>
  </si>
  <si>
    <t>S_P_01</t>
  </si>
  <si>
    <t>S_P_02</t>
  </si>
  <si>
    <t>S_P_03</t>
  </si>
  <si>
    <t>S_P_04</t>
  </si>
  <si>
    <t>S_T_01</t>
  </si>
  <si>
    <t>S_T_02</t>
  </si>
  <si>
    <t>S_T_03</t>
  </si>
  <si>
    <t>S_T_04</t>
  </si>
  <si>
    <t>S_T_05</t>
  </si>
  <si>
    <t>Individual</t>
  </si>
  <si>
    <t>Gender</t>
  </si>
  <si>
    <t>Couple</t>
  </si>
  <si>
    <t>Sampling dates</t>
  </si>
  <si>
    <t>Note 1</t>
  </si>
  <si>
    <t>Note 2</t>
  </si>
  <si>
    <t>C</t>
  </si>
  <si>
    <t>Female</t>
  </si>
  <si>
    <t>9, 10, 11, 12, 13 September 2015</t>
  </si>
  <si>
    <t>E</t>
  </si>
  <si>
    <t>Male</t>
  </si>
  <si>
    <t>M</t>
  </si>
  <si>
    <t>22, 23, 24, 25, 26 February 2016</t>
  </si>
  <si>
    <t xml:space="preserve">teeth cleaned at the dentist on Feb. 23 (between 2nd and 3rd sampling) </t>
  </si>
  <si>
    <t>took Doxycycline for a deer tick bite on the night of Feb. 22 (between 1st and 2nd sampling)</t>
  </si>
  <si>
    <t>O</t>
  </si>
  <si>
    <t>22, 23, 24, 29 February and 01 March 2016</t>
  </si>
  <si>
    <t>teeth cleaned at the dentist on Feb. 23 (between 2nd and 3rd sampling)</t>
  </si>
  <si>
    <t>P</t>
  </si>
  <si>
    <t>S</t>
  </si>
  <si>
    <t>K</t>
  </si>
  <si>
    <t>Id</t>
  </si>
  <si>
    <t>A-M</t>
  </si>
  <si>
    <t>A-F</t>
  </si>
  <si>
    <t>B-M</t>
  </si>
  <si>
    <t>B-F</t>
  </si>
  <si>
    <t>C-M</t>
  </si>
  <si>
    <t>C-F</t>
  </si>
  <si>
    <t>D-F</t>
  </si>
  <si>
    <t>P-A-F_01</t>
  </si>
  <si>
    <t>P-A-F_02</t>
  </si>
  <si>
    <t>P-A-F_03</t>
  </si>
  <si>
    <t>P-A-F_04</t>
  </si>
  <si>
    <t>P-A-F_05</t>
  </si>
  <si>
    <t>T-A-F_01</t>
  </si>
  <si>
    <t>T-A-F_02</t>
  </si>
  <si>
    <t>T-A-F_03</t>
  </si>
  <si>
    <t>T-A-F_04</t>
  </si>
  <si>
    <t>T-A-F_05</t>
  </si>
  <si>
    <t>P-A-M_01</t>
  </si>
  <si>
    <t>P-A-M_02</t>
  </si>
  <si>
    <t>P-A-M_03</t>
  </si>
  <si>
    <t>P-A-M_04</t>
  </si>
  <si>
    <t>P-A-M_05</t>
  </si>
  <si>
    <t>T-A-M_01</t>
  </si>
  <si>
    <t>T-A-M_02</t>
  </si>
  <si>
    <t>T-A-M_03</t>
  </si>
  <si>
    <t>T-A-M_04</t>
  </si>
  <si>
    <t>T-A-M_05</t>
  </si>
  <si>
    <t>P-D-F_01</t>
  </si>
  <si>
    <t>P-D-F_02</t>
  </si>
  <si>
    <t>P-D-F_03</t>
  </si>
  <si>
    <t>P-D-F_04</t>
  </si>
  <si>
    <t>P-D-F_05</t>
  </si>
  <si>
    <t>T-D-F_01</t>
  </si>
  <si>
    <t>T-D-F_02</t>
  </si>
  <si>
    <t>T-D-F_03</t>
  </si>
  <si>
    <t>T-D-F_04</t>
  </si>
  <si>
    <t>T-D-F_05</t>
  </si>
  <si>
    <t>P-B-M_01</t>
  </si>
  <si>
    <t>P-B-M_02</t>
  </si>
  <si>
    <t>P-B-M_03</t>
  </si>
  <si>
    <t>P-B-M_04</t>
  </si>
  <si>
    <t>P-B-M_05</t>
  </si>
  <si>
    <t>T-B-M_01</t>
  </si>
  <si>
    <t>T-B-M_02</t>
  </si>
  <si>
    <t>T-B-M_03</t>
  </si>
  <si>
    <t>T-B-M_04</t>
  </si>
  <si>
    <t>T-B-M_05</t>
  </si>
  <si>
    <t>T-B-F_01</t>
  </si>
  <si>
    <t>T-B-F_02</t>
  </si>
  <si>
    <t>T-B-F_03</t>
  </si>
  <si>
    <t>T-B-F_04</t>
  </si>
  <si>
    <t>T-B-F_05</t>
  </si>
  <si>
    <t>P-B-F_01</t>
  </si>
  <si>
    <t>P-B-F_02</t>
  </si>
  <si>
    <t>P-B-F_03</t>
  </si>
  <si>
    <t>P-B-F_04</t>
  </si>
  <si>
    <t>P-B-F_05</t>
  </si>
  <si>
    <t>P-C-M_01</t>
  </si>
  <si>
    <t>P-C-M_02</t>
  </si>
  <si>
    <t>P-C-M_03</t>
  </si>
  <si>
    <t>P-C-M_04</t>
  </si>
  <si>
    <t>P-C-M_05</t>
  </si>
  <si>
    <t>P-C-M_06</t>
  </si>
  <si>
    <t>T-C-M_01</t>
  </si>
  <si>
    <t>T-C-M_02</t>
  </si>
  <si>
    <t>T-C-M_03</t>
  </si>
  <si>
    <t>T-C-M_04</t>
  </si>
  <si>
    <t>T-C-M_05</t>
  </si>
  <si>
    <t>T-C-M_06</t>
  </si>
  <si>
    <t>T-C-F_01</t>
  </si>
  <si>
    <t>T-C-F_02</t>
  </si>
  <si>
    <t>T-C-F_03</t>
  </si>
  <si>
    <t>T-C-F_04</t>
  </si>
  <si>
    <t>T-C-F_05</t>
  </si>
  <si>
    <t>P-C-F_01</t>
  </si>
  <si>
    <t>P-C-F_02</t>
  </si>
  <si>
    <t>P-C-F_03</t>
  </si>
  <si>
    <t>P-C-F_04</t>
  </si>
  <si>
    <t>Time Series</t>
  </si>
  <si>
    <t>P-A-F</t>
  </si>
  <si>
    <t>T-A-F</t>
  </si>
  <si>
    <t>P-A-M</t>
  </si>
  <si>
    <t>T-A-M</t>
  </si>
  <si>
    <t>P-D-F</t>
  </si>
  <si>
    <t>T-D-F</t>
  </si>
  <si>
    <t>P-B-M</t>
  </si>
  <si>
    <t>T-B-M</t>
  </si>
  <si>
    <t>P-B-F</t>
  </si>
  <si>
    <t>T-B-F</t>
  </si>
  <si>
    <t>P-C-M</t>
  </si>
  <si>
    <t>T-C-M</t>
  </si>
  <si>
    <t>P-C-F</t>
  </si>
  <si>
    <t>T-C-F</t>
  </si>
  <si>
    <t>C_P</t>
  </si>
  <si>
    <t>C_T</t>
  </si>
  <si>
    <t>E_P</t>
  </si>
  <si>
    <t>E_T</t>
  </si>
  <si>
    <t>K_P</t>
  </si>
  <si>
    <t>K_T</t>
  </si>
  <si>
    <t>M_P</t>
  </si>
  <si>
    <t>M_T</t>
  </si>
  <si>
    <t>O_P</t>
  </si>
  <si>
    <t>O_T</t>
  </si>
  <si>
    <t>P_P</t>
  </si>
  <si>
    <t>P_T</t>
  </si>
  <si>
    <t>S_P</t>
  </si>
  <si>
    <t>S_T</t>
  </si>
  <si>
    <t>Location</t>
  </si>
  <si>
    <t>Plaque</t>
  </si>
  <si>
    <t>Tongue</t>
  </si>
  <si>
    <t>A</t>
  </si>
  <si>
    <t>D</t>
  </si>
  <si>
    <t>B</t>
  </si>
  <si>
    <t>Mapped nr_MAGs</t>
  </si>
  <si>
    <t>% Mapped nr_MAGs</t>
  </si>
  <si>
    <t>P-A-F_combined</t>
  </si>
  <si>
    <t>T-A-F_combined</t>
  </si>
  <si>
    <t>P-A-M_combined</t>
  </si>
  <si>
    <t>T-A-M_combined</t>
  </si>
  <si>
    <t>P-D-F_combined</t>
  </si>
  <si>
    <t>T-D-F_combined</t>
  </si>
  <si>
    <t>P-B-M_combined</t>
  </si>
  <si>
    <t>T-B-M_combined</t>
  </si>
  <si>
    <t>P-B-F_combined</t>
  </si>
  <si>
    <t>T-B-F_combined</t>
  </si>
  <si>
    <t>P-C-M_combined</t>
  </si>
  <si>
    <t>T-C-M_combined</t>
  </si>
  <si>
    <t>P-C-F_combined</t>
  </si>
  <si>
    <t>T-C-F_combined</t>
  </si>
  <si>
    <t>Sampling_day</t>
  </si>
  <si>
    <t>GPS-coordinates</t>
  </si>
  <si>
    <t>41.53 N 70.67 W</t>
  </si>
  <si>
    <t>Same working environment</t>
  </si>
  <si>
    <t>Yes</t>
  </si>
  <si>
    <t>No</t>
  </si>
  <si>
    <t>D (single)</t>
  </si>
  <si>
    <t>Couple A 20 years</t>
  </si>
  <si>
    <t>Couple B 22 years</t>
  </si>
  <si>
    <t>Couple C 10 years</t>
  </si>
  <si>
    <t>Working environment</t>
  </si>
  <si>
    <t>Mapped_Human</t>
  </si>
  <si>
    <t>% Mapped_Human</t>
  </si>
  <si>
    <t>% Non_Human_Mapped nr_MAGs</t>
  </si>
  <si>
    <t>Non Human reads</t>
  </si>
  <si>
    <t>Num Contigs</t>
  </si>
  <si>
    <t>Num Genes (prodigal)</t>
  </si>
  <si>
    <t>Longest Contig</t>
  </si>
  <si>
    <t>Shortest Contig</t>
  </si>
  <si>
    <t>L50</t>
  </si>
  <si>
    <t>L75</t>
  </si>
  <si>
    <t>L90</t>
  </si>
  <si>
    <t>N50</t>
  </si>
  <si>
    <t>N75</t>
  </si>
  <si>
    <t>N90</t>
  </si>
  <si>
    <t>BUSCO_83_Protista</t>
  </si>
  <si>
    <t>Rinke_et_al</t>
  </si>
  <si>
    <t>Campbell_et_al</t>
  </si>
  <si>
    <t>Ribosomal_RNAs</t>
  </si>
  <si>
    <t>TOTAL</t>
  </si>
  <si>
    <t>Individual ID</t>
  </si>
  <si>
    <t>Old individual ID</t>
  </si>
  <si>
    <t>Co-assembly ID</t>
  </si>
  <si>
    <t>Site</t>
  </si>
  <si>
    <t>Number of metagenomes</t>
  </si>
  <si>
    <t>Manual Bins</t>
  </si>
  <si>
    <t>Longer than 0.5Mbp and &lt;10% redundancy</t>
  </si>
  <si>
    <t>Defined as high quality MAGs (&gt;70% completion)</t>
  </si>
  <si>
    <t>Estimated number of archaea genomes (based on Rinke_et_al HMM hits)</t>
  </si>
  <si>
    <t>Estimated number of bacteria genomes (based on Campbell_et_al HMM hits)</t>
  </si>
  <si>
    <t>Estimated number of eukarya genomes (based on BUSCO_83_Protista HMM hits)</t>
  </si>
  <si>
    <t>84.76 </t>
  </si>
  <si>
    <t>79.04 </t>
  </si>
  <si>
    <t>79.32 </t>
  </si>
  <si>
    <t>103.53 </t>
  </si>
  <si>
    <t>NA</t>
  </si>
  <si>
    <t>80.08 </t>
  </si>
  <si>
    <t>Total:</t>
  </si>
  <si>
    <t>Contigs &gt;2.5Kbp</t>
  </si>
  <si>
    <t>15, 17, 18, 19, 21, 22, 24, 25, 28, 29, 31 January and 01, 04 February 2019</t>
  </si>
  <si>
    <t>L</t>
  </si>
  <si>
    <t>Sequencing</t>
  </si>
  <si>
    <t>Illumina short-read</t>
  </si>
  <si>
    <t>Illumina short-read and minION long-read</t>
  </si>
  <si>
    <t>minION long-read</t>
  </si>
  <si>
    <r>
      <t>22, 23, 24, 26, 29 Feb</t>
    </r>
    <r>
      <rPr>
        <sz val="12"/>
        <color theme="1"/>
        <rFont val="Calibri (Body)"/>
      </rPr>
      <t>ruary</t>
    </r>
    <r>
      <rPr>
        <sz val="12"/>
        <color theme="1"/>
        <rFont val="Calibri"/>
        <family val="2"/>
        <scheme val="minor"/>
      </rPr>
      <t xml:space="preserve"> 2016 (for short-read sequencing); </t>
    </r>
    <r>
      <rPr>
        <sz val="12"/>
        <color theme="1"/>
        <rFont val="Calibri (Body)"/>
      </rPr>
      <t>16, 18, 19, 21 April 2019 (for long-read sequencing)</t>
    </r>
  </si>
  <si>
    <t>L-F</t>
  </si>
  <si>
    <t>L (single)</t>
  </si>
  <si>
    <r>
      <rPr>
        <b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,</t>
    </r>
    <r>
      <rPr>
        <b/>
        <sz val="12"/>
        <color theme="1"/>
        <rFont val="Calibri"/>
        <family val="2"/>
        <scheme val="minor"/>
      </rPr>
      <t xml:space="preserve"> E</t>
    </r>
    <r>
      <rPr>
        <sz val="12"/>
        <color theme="1"/>
        <rFont val="Calibri"/>
        <family val="2"/>
        <scheme val="minor"/>
      </rPr>
      <t xml:space="preserve">, and </t>
    </r>
    <r>
      <rPr>
        <b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had shared the same workplace for 14 years at the time of sampling;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had shared that same workplace for 5.5 years at the time of sampling; </t>
    </r>
    <r>
      <rPr>
        <b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 xml:space="preserve"> had shared that same workplace for 1.3 years at the time of sampling; </t>
    </r>
    <r>
      <rPr>
        <b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 xml:space="preserve"> had no exposure to </t>
    </r>
    <r>
      <rPr>
        <b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, and </t>
    </r>
    <r>
      <rPr>
        <b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 xml:space="preserve"> in work environment. </t>
    </r>
    <r>
      <rPr>
        <b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worked and lived in a different city and have never contacted any other individuals in the study.</t>
    </r>
  </si>
  <si>
    <t>NCBI ACCESSION</t>
  </si>
  <si>
    <t>Num mapped assembly</t>
  </si>
  <si>
    <t>Pct mapped assembly</t>
  </si>
  <si>
    <t>Pct Passed QC</t>
  </si>
  <si>
    <t>Num reads</t>
  </si>
  <si>
    <t>Num pairs passed QC</t>
  </si>
  <si>
    <t>Num pairs</t>
  </si>
  <si>
    <t>Num reads passed QC</t>
  </si>
  <si>
    <t>Sample Internal ID</t>
  </si>
  <si>
    <t>Sample Study ID</t>
  </si>
  <si>
    <t>Reads      (million)</t>
  </si>
  <si>
    <t>Total length (Mbp)</t>
  </si>
  <si>
    <r>
      <t>22, 23, 24, 25, 26, 29 Feb</t>
    </r>
    <r>
      <rPr>
        <sz val="12"/>
        <color theme="1"/>
        <rFont val="Calibri (Body)"/>
      </rPr>
      <t>ruary</t>
    </r>
    <r>
      <rPr>
        <sz val="12"/>
        <color theme="1"/>
        <rFont val="Calibri"/>
        <family val="2"/>
        <scheme val="minor"/>
      </rPr>
      <t xml:space="preserve"> 2016 (for short-read sequencing); </t>
    </r>
    <r>
      <rPr>
        <sz val="12"/>
        <color theme="1"/>
        <rFont val="Calibri (Body)"/>
      </rPr>
      <t>16, 18, 19, 21 April 2019 (for long-read sequencing)</t>
    </r>
  </si>
  <si>
    <t>SRR11545401</t>
  </si>
  <si>
    <t>SRR11545400</t>
  </si>
  <si>
    <t>SRR11545386</t>
  </si>
  <si>
    <t>SRR11545378</t>
  </si>
  <si>
    <t>SRR11545366</t>
  </si>
  <si>
    <t>SRR11545356</t>
  </si>
  <si>
    <t>SRR11545351</t>
  </si>
  <si>
    <t>SRR11545334</t>
  </si>
  <si>
    <t>SRR11545332</t>
  </si>
  <si>
    <t>SRR11545331</t>
  </si>
  <si>
    <t>SRR11545396</t>
  </si>
  <si>
    <t>SRR11545395</t>
  </si>
  <si>
    <t>SRR11545397</t>
  </si>
  <si>
    <t>SRR11545394</t>
  </si>
  <si>
    <t>SRR11545398</t>
  </si>
  <si>
    <t>SRR11545393</t>
  </si>
  <si>
    <t>SRR11545399</t>
  </si>
  <si>
    <t>SRR11545392</t>
  </si>
  <si>
    <t>SRR11545387</t>
  </si>
  <si>
    <t>SRR11545388</t>
  </si>
  <si>
    <t>SRR11545389</t>
  </si>
  <si>
    <t>SRR11545385</t>
  </si>
  <si>
    <t>SRR11545390</t>
  </si>
  <si>
    <t>SRR11545384</t>
  </si>
  <si>
    <t>SRR11545391</t>
  </si>
  <si>
    <t>SRR11545383</t>
  </si>
  <si>
    <t>SRR11545382</t>
  </si>
  <si>
    <t>SRR11545381</t>
  </si>
  <si>
    <t>SRR11545380</t>
  </si>
  <si>
    <t>SRR11545379</t>
  </si>
  <si>
    <t>SRR11545377</t>
  </si>
  <si>
    <t>SRR11545376</t>
  </si>
  <si>
    <t>SRR11545375</t>
  </si>
  <si>
    <t>SRR11545374</t>
  </si>
  <si>
    <t>SRR11545369</t>
  </si>
  <si>
    <t>SRR11545370</t>
  </si>
  <si>
    <t>SRR11545368</t>
  </si>
  <si>
    <t>SRR11545371</t>
  </si>
  <si>
    <t>SRR11545367</t>
  </si>
  <si>
    <t>SRR11545372</t>
  </si>
  <si>
    <t>SRR11545373</t>
  </si>
  <si>
    <t>SRR11545365</t>
  </si>
  <si>
    <t>SRR11545364</t>
  </si>
  <si>
    <t>SRR11545360</t>
  </si>
  <si>
    <t>SRR11545359</t>
  </si>
  <si>
    <t>SRR11545361</t>
  </si>
  <si>
    <t>SRR11545358</t>
  </si>
  <si>
    <t>SRR11545362</t>
  </si>
  <si>
    <t>SRR11545357</t>
  </si>
  <si>
    <t>SRR11545363</t>
  </si>
  <si>
    <t>SRR11545355</t>
  </si>
  <si>
    <t>SRR11545354</t>
  </si>
  <si>
    <t>SRR11545353</t>
  </si>
  <si>
    <t>SRR11545352</t>
  </si>
  <si>
    <t>SRR11545348</t>
  </si>
  <si>
    <t>SRR11545347</t>
  </si>
  <si>
    <t>SRR11545349</t>
  </si>
  <si>
    <t>SRR11545346</t>
  </si>
  <si>
    <t>SRR11545350</t>
  </si>
  <si>
    <t>SRR11545345</t>
  </si>
  <si>
    <t>SRR11545344</t>
  </si>
  <si>
    <t>SRR11545339</t>
  </si>
  <si>
    <t>SRR11545340</t>
  </si>
  <si>
    <t>SRR11545338</t>
  </si>
  <si>
    <t>SRR11545341</t>
  </si>
  <si>
    <t>SRR11545337</t>
  </si>
  <si>
    <t>SRR11545342</t>
  </si>
  <si>
    <t>SRR11545336</t>
  </si>
  <si>
    <t>SRR11545343</t>
  </si>
  <si>
    <t>SRR11545335</t>
  </si>
  <si>
    <t>SRR11545333</t>
  </si>
  <si>
    <t>NCBI Accession</t>
  </si>
  <si>
    <t>Total</t>
  </si>
  <si>
    <t>Num Reads Passed MED QC</t>
  </si>
  <si>
    <t>SRR11562324</t>
  </si>
  <si>
    <t>SRR11562323</t>
  </si>
  <si>
    <t>SRR11562312</t>
  </si>
  <si>
    <t>SRR11562301</t>
  </si>
  <si>
    <t>SRR11562290</t>
  </si>
  <si>
    <t>SRR11562279</t>
  </si>
  <si>
    <t>SRR11562268</t>
  </si>
  <si>
    <t>SRR11562257</t>
  </si>
  <si>
    <t>SRR11562255</t>
  </si>
  <si>
    <t>SRR11562254</t>
  </si>
  <si>
    <t>SRR11562322</t>
  </si>
  <si>
    <t>SRR11562321</t>
  </si>
  <si>
    <t>SRR11562320</t>
  </si>
  <si>
    <t>SRR11562319</t>
  </si>
  <si>
    <t>SRR11562318</t>
  </si>
  <si>
    <t>SRR11562317</t>
  </si>
  <si>
    <t>SRR11562316</t>
  </si>
  <si>
    <t>SRR11562315</t>
  </si>
  <si>
    <t>SRR11562314</t>
  </si>
  <si>
    <t>SRR11562313</t>
  </si>
  <si>
    <t>SRR11562311</t>
  </si>
  <si>
    <t>SRR11562310</t>
  </si>
  <si>
    <t>SRR11562309</t>
  </si>
  <si>
    <t>SRR11562308</t>
  </si>
  <si>
    <t>SRR11562307</t>
  </si>
  <si>
    <t>SRR11562306</t>
  </si>
  <si>
    <t>SRR11562305</t>
  </si>
  <si>
    <t>SRR11562304</t>
  </si>
  <si>
    <t>SRR11562303</t>
  </si>
  <si>
    <t>SRR11562302</t>
  </si>
  <si>
    <t>SRR11562300</t>
  </si>
  <si>
    <t>SRR11562299</t>
  </si>
  <si>
    <t>SRR11562298</t>
  </si>
  <si>
    <t>SRR11562297</t>
  </si>
  <si>
    <t>SRR11562296</t>
  </si>
  <si>
    <t>SRR11562295</t>
  </si>
  <si>
    <t>SRR11562294</t>
  </si>
  <si>
    <t>SRR11562293</t>
  </si>
  <si>
    <t>SRR11562292</t>
  </si>
  <si>
    <t>SRR11562291</t>
  </si>
  <si>
    <t>SRR11562289</t>
  </si>
  <si>
    <t>SRR11562288</t>
  </si>
  <si>
    <t>SRR11562287</t>
  </si>
  <si>
    <t>SRR11562286</t>
  </si>
  <si>
    <t>SRR11562285</t>
  </si>
  <si>
    <t>SRR11562284</t>
  </si>
  <si>
    <t>SRR11562283</t>
  </si>
  <si>
    <t>SRR11562282</t>
  </si>
  <si>
    <t>SRR11562281</t>
  </si>
  <si>
    <t>SRR11562280</t>
  </si>
  <si>
    <t>SRR11562278</t>
  </si>
  <si>
    <t>SRR11562277</t>
  </si>
  <si>
    <t>SRR11562276</t>
  </si>
  <si>
    <t>SRR11562275</t>
  </si>
  <si>
    <t>SRR11562274</t>
  </si>
  <si>
    <t>SRR11562273</t>
  </si>
  <si>
    <t>SRR11562272</t>
  </si>
  <si>
    <t>SRR11562271</t>
  </si>
  <si>
    <t>SRR11562270</t>
  </si>
  <si>
    <t>SRR11562269</t>
  </si>
  <si>
    <t>SRR11562267</t>
  </si>
  <si>
    <t>SRR11562266</t>
  </si>
  <si>
    <t>SRR11562265</t>
  </si>
  <si>
    <t>SRR11562264</t>
  </si>
  <si>
    <t>SRR11562263</t>
  </si>
  <si>
    <t>SRR11562262</t>
  </si>
  <si>
    <t>SRR11562261</t>
  </si>
  <si>
    <t>SRR11562260</t>
  </si>
  <si>
    <t>SRR11562259</t>
  </si>
  <si>
    <t>SRR11562258</t>
  </si>
  <si>
    <t>SRR11562256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</si>
</sst>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theme="1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3" fillId="3" borderId="1" xfId="0" applyFont="1" applyFill="1" applyBorder="1"/>
    <xf numFmtId="0" fontId="0" fillId="4" borderId="0" xfId="0" applyFill="1"/>
    <xf numFmtId="0" fontId="0" fillId="4" borderId="1" xfId="0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5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2" fontId="3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2" fontId="0" fillId="4" borderId="1" xfId="0" applyNumberFormat="1" applyFont="1" applyFill="1" applyBorder="1" applyAlignment="1">
      <alignment horizontal="center" wrapText="1"/>
    </xf>
    <xf numFmtId="3" fontId="0" fillId="4" borderId="6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0" borderId="0" xfId="0" applyFont="1"/>
    <xf numFmtId="1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3" fillId="4" borderId="0" xfId="0" applyFont="1" applyFill="1" applyBorder="1"/>
    <xf numFmtId="0" fontId="3" fillId="4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4" borderId="0" xfId="0" applyFont="1" applyFill="1"/>
    <xf numFmtId="15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22541EC-01C9-B449-AE33-189A3B4DC679}" diskRevisions="1" revisionId="570" version="8">
  <header guid="{4F60F043-1BC0-D841-98B7-4ED1E5EFCB03}" dateTime="2020-04-10T15:52:58" maxSheetId="5" userName="Microsoft Office User" r:id="rId1">
    <sheetIdMap count="4">
      <sheetId val="1"/>
      <sheetId val="2"/>
      <sheetId val="3"/>
      <sheetId val="4"/>
    </sheetIdMap>
  </header>
  <header guid="{282C0D65-7015-0B40-B231-3C6E1F03494E}" dateTime="2020-04-10T15:59:06" maxSheetId="5" userName="Microsoft Office User" r:id="rId2" minRId="1" maxRId="6">
    <sheetIdMap count="4">
      <sheetId val="1"/>
      <sheetId val="2"/>
      <sheetId val="3"/>
      <sheetId val="4"/>
    </sheetIdMap>
  </header>
  <header guid="{C1131F20-AAD6-8140-856D-C02F209831EA}" dateTime="2020-04-10T16:07:39" maxSheetId="5" userName="Microsoft Office User" r:id="rId3" minRId="7" maxRId="8">
    <sheetIdMap count="4">
      <sheetId val="1"/>
      <sheetId val="2"/>
      <sheetId val="3"/>
      <sheetId val="4"/>
    </sheetIdMap>
  </header>
  <header guid="{756AB0D1-6855-4947-84D3-5A91468020DD}" dateTime="2020-04-10T16:09:04" maxSheetId="5" userName="Microsoft Office User" r:id="rId4" minRId="9" maxRId="10">
    <sheetIdMap count="4">
      <sheetId val="1"/>
      <sheetId val="2"/>
      <sheetId val="3"/>
      <sheetId val="4"/>
    </sheetIdMap>
  </header>
  <header guid="{BD1AEB38-4FD4-5049-A6ED-E0616468B091}" dateTime="2020-04-10T16:10:16" maxSheetId="5" userName="Microsoft Office User" r:id="rId5" minRId="11">
    <sheetIdMap count="4">
      <sheetId val="1"/>
      <sheetId val="2"/>
      <sheetId val="3"/>
      <sheetId val="4"/>
    </sheetIdMap>
  </header>
  <header guid="{065FA183-F387-0748-8CA0-9713C18EB7A6}" dateTime="2020-04-10T16:48:40" maxSheetId="5" userName="Meren" r:id="rId6" minRId="12" maxRId="26">
    <sheetIdMap count="4">
      <sheetId val="1"/>
      <sheetId val="2"/>
      <sheetId val="3"/>
      <sheetId val="4"/>
    </sheetIdMap>
  </header>
  <header guid="{0ECCF677-E41B-B848-A1FD-F93FBB026C71}" dateTime="2020-04-13T14:33:57" maxSheetId="5" userName="Meren" r:id="rId7" minRId="27" maxRId="28">
    <sheetIdMap count="4">
      <sheetId val="1"/>
      <sheetId val="2"/>
      <sheetId val="3"/>
      <sheetId val="4"/>
    </sheetIdMap>
  </header>
  <header guid="{71621910-18BF-244C-A528-47795C02F366}" dateTime="2020-04-13T14:41:27" maxSheetId="5" userName="Meren" r:id="rId8" minRId="29" maxRId="31">
    <sheetIdMap count="4">
      <sheetId val="1"/>
      <sheetId val="2"/>
      <sheetId val="3"/>
      <sheetId val="4"/>
    </sheetIdMap>
  </header>
  <header guid="{E377F702-0FD8-774D-83DF-5F4B6DB45264}" dateTime="2020-04-13T20:16:38" maxSheetId="5" userName="Meren" r:id="rId9" minRId="32" maxRId="118">
    <sheetIdMap count="4">
      <sheetId val="1"/>
      <sheetId val="2"/>
      <sheetId val="3"/>
      <sheetId val="4"/>
    </sheetIdMap>
  </header>
  <header guid="{30D8692C-B207-8B4B-823C-2181EC8719F8}" dateTime="2020-04-14T08:15:10" maxSheetId="5" userName="Meren" r:id="rId10" minRId="119" maxRId="130">
    <sheetIdMap count="4">
      <sheetId val="1"/>
      <sheetId val="2"/>
      <sheetId val="3"/>
      <sheetId val="4"/>
    </sheetIdMap>
  </header>
  <header guid="{B86427B6-40C5-0249-8E4F-8E079309770B}" dateTime="2020-04-15T16:14:41" maxSheetId="5" userName="Meren" r:id="rId11" minRId="131" maxRId="420">
    <sheetIdMap count="4">
      <sheetId val="1"/>
      <sheetId val="2"/>
      <sheetId val="3"/>
      <sheetId val="4"/>
    </sheetIdMap>
  </header>
  <header guid="{F2E5D68A-9A89-3945-9153-626725DC5766}" dateTime="2020-04-15T16:16:10" maxSheetId="5" userName="Meren" r:id="rId12" minRId="421" maxRId="424">
    <sheetIdMap count="4">
      <sheetId val="1"/>
      <sheetId val="2"/>
      <sheetId val="3"/>
      <sheetId val="4"/>
    </sheetIdMap>
  </header>
  <header guid="{F22541EC-01C9-B449-AE33-189A3B4DC679}" dateTime="2020-04-17T20:30:13" maxSheetId="5" userName="Meren" r:id="rId13" minRId="425" maxRId="570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3:D86">
    <dxf>
      <fill>
        <patternFill>
          <bgColor theme="4" tint="0.79998168889431442"/>
        </patternFill>
      </fill>
    </dxf>
  </rfmt>
  <rfmt sheetId="1" sqref="D8 D14 D20 D26 D31 D38 D44 D50 D56 D62 D68 D74 D81 D87 D88">
    <dxf>
      <fill>
        <patternFill patternType="none">
          <bgColor auto="1"/>
        </patternFill>
      </fill>
    </dxf>
  </rfmt>
  <rfmt sheetId="1" sqref="E3:H88">
    <dxf>
      <numFmt numFmtId="3" formatCode="#,##0"/>
    </dxf>
  </rfmt>
  <rcc rId="119" sId="1">
    <oc r="J2" t="inlineStr">
      <is>
        <t>Mapped_assembly</t>
      </is>
    </oc>
    <nc r="J2" t="inlineStr">
      <is>
        <t>Num mapped assembly</t>
      </is>
    </nc>
  </rcc>
  <rcc rId="120" sId="1">
    <oc r="K2" t="inlineStr">
      <is>
        <t>% Mapped_assembly</t>
      </is>
    </oc>
    <nc r="K2" t="inlineStr">
      <is>
        <t>Pct mapped assembly</t>
      </is>
    </nc>
  </rcc>
  <rcc rId="121" sId="1">
    <oc r="I2" t="inlineStr">
      <is>
        <t>% QC</t>
      </is>
    </oc>
    <nc r="I2" t="inlineStr">
      <is>
        <t>Pct Passed QC</t>
      </is>
    </nc>
  </rcc>
  <rcc rId="122" sId="1">
    <oc r="G2" t="inlineStr">
      <is>
        <t>NB Reads</t>
      </is>
    </oc>
    <nc r="G2" t="inlineStr">
      <is>
        <t>Num reads</t>
      </is>
    </nc>
  </rcc>
  <rcc rId="123" sId="1">
    <oc r="F2" t="inlineStr">
      <is>
        <t>QC pairs</t>
      </is>
    </oc>
    <nc r="F2" t="inlineStr">
      <is>
        <t>Num pairs passed QC</t>
      </is>
    </nc>
  </rcc>
  <rcc rId="124" sId="1">
    <oc r="E2" t="inlineStr">
      <is>
        <t>Pairs</t>
      </is>
    </oc>
    <nc r="E2" t="inlineStr">
      <is>
        <t>Num pairs</t>
      </is>
    </nc>
  </rcc>
  <rcc rId="125" sId="1">
    <oc r="H2" t="inlineStr">
      <is>
        <t>QC reads</t>
      </is>
    </oc>
    <nc r="H2" t="inlineStr">
      <is>
        <t>Num reads passed QC</t>
      </is>
    </nc>
  </rcc>
  <rfmt sheetId="1" sqref="M3:M88">
    <dxf>
      <numFmt numFmtId="2" formatCode="0.00"/>
    </dxf>
  </rfmt>
  <rfmt sheetId="1" sqref="N3:O88">
    <dxf>
      <numFmt numFmtId="3" formatCode="#,##0"/>
    </dxf>
  </rfmt>
  <rfmt sheetId="1" sqref="L3:L88">
    <dxf>
      <numFmt numFmtId="3" formatCode="#,##0"/>
    </dxf>
  </rfmt>
  <rfmt sheetId="1" sqref="A8:XFD8" start="0" length="2147483647">
    <dxf>
      <font>
        <b/>
      </font>
    </dxf>
  </rfmt>
  <rfmt sheetId="1" sqref="A8:XFD8 A14:XFD14 A20:XFD20 A26:XFD26 A31:XFD31 A38:XFD38 A44:XFD44 A50:XFD50 A56:XFD56 A62:XFD62 A68:XFD68 A74:XFD74 A81:XFD81 A87:XFD87 A88:XFD88" start="0" length="2147483647">
    <dxf>
      <font>
        <b/>
      </font>
    </dxf>
  </rfmt>
  <rcc rId="126" sId="1">
    <oc r="B2" t="inlineStr">
      <is>
        <t>Old Id</t>
      </is>
    </oc>
    <nc r="B2" t="inlineStr">
      <is>
        <t>Sample Internal ID</t>
      </is>
    </nc>
  </rcc>
  <rcc rId="127" sId="1">
    <oc r="C2" t="inlineStr">
      <is>
        <t>Metagenome Id</t>
      </is>
    </oc>
    <nc r="C2" t="inlineStr">
      <is>
        <t>Sample Study ID</t>
      </is>
    </nc>
  </rcc>
  <rcc rId="128" sId="2">
    <oc r="H2" t="inlineStr">
      <is>
        <t>Reads      (in million)</t>
      </is>
    </oc>
    <nc r="H2" t="inlineStr">
      <is>
        <t>Reads      (million)</t>
      </is>
    </nc>
  </rcc>
  <rcc rId="129" sId="2">
    <oc r="J2" t="inlineStr">
      <is>
        <t>Total length (in Mbp)</t>
      </is>
    </oc>
    <nc r="J2" t="inlineStr">
      <is>
        <t>Total length (Mbp)</t>
      </is>
    </nc>
  </rcc>
  <rfmt sheetId="3" sqref="D3:E73">
    <dxf>
      <numFmt numFmtId="3" formatCode="#,##0"/>
    </dxf>
  </rfmt>
  <rcv guid="{1FCA6357-6155-9941-8312-FFA9E93FAF60}" action="delete"/>
  <rcv guid="{1FCA6357-6155-9941-8312-FFA9E93FAF60}" action="add"/>
  <rsnm rId="130" sheetId="3" oldName="[Table_S01_METADATA_metagenomes.xlsx](c) 16S MED analysis" newName="[Table_S01_METADATA_metagenomes.xlsx](c) 16S rRNA gene amplicons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4">
    <oc r="H7" t="inlineStr">
      <is>
        <r>
          <t>22, 23, 24, 25, 26, 29 Feb</t>
        </r>
        <r>
          <rPr>
            <sz val="12"/>
            <color theme="1"/>
            <rFont val="Calibri (Body)"/>
          </rPr>
          <t>ruary</t>
        </r>
        <r>
          <rPr>
            <sz val="12"/>
            <color theme="1"/>
            <rFont val="Calibri"/>
            <family val="2"/>
          </rPr>
          <t xml:space="preserve"> 2016 (for short-read sequencing); </t>
        </r>
        <r>
          <rPr>
            <sz val="12"/>
            <color theme="1"/>
            <rFont val="Calibri (Body)"/>
          </rPr>
          <t>16, 18, 19, 21 April 2019 (for long-read sequencing).</t>
        </r>
      </is>
    </oc>
    <nc r="H7" t="inlineStr">
      <is>
        <r>
          <t>22, 23, 24, 25, 26, 29 Feb</t>
        </r>
        <r>
          <rPr>
            <sz val="12"/>
            <color theme="1"/>
            <rFont val="Calibri (Body)"/>
          </rPr>
          <t>ruary</t>
        </r>
        <r>
          <rPr>
            <sz val="12"/>
            <color theme="1"/>
            <rFont val="Calibri"/>
            <family val="2"/>
          </rPr>
          <t xml:space="preserve"> 2016 (for short-read sequencing); </t>
        </r>
        <r>
          <rPr>
            <sz val="12"/>
            <color theme="1"/>
            <rFont val="Calibri (Body)"/>
          </rPr>
          <t>16, 18, 19, 21 April 2019 (for long-read sequencing)</t>
        </r>
      </is>
    </nc>
  </rcc>
  <rcc rId="132" sId="3" xfDxf="1" dxf="1">
    <nc r="F3" t="inlineStr">
      <is>
        <t>P_A_F_01</t>
      </is>
    </nc>
  </rcc>
  <rcc rId="133" sId="3" xfDxf="1" dxf="1">
    <nc r="G3" t="inlineStr">
      <is>
        <t>SRR11545401</t>
      </is>
    </nc>
  </rcc>
  <rcc rId="134" sId="3" xfDxf="1" dxf="1">
    <nc r="F4" t="inlineStr">
      <is>
        <t>P_A_F_02</t>
      </is>
    </nc>
  </rcc>
  <rcc rId="135" sId="3" xfDxf="1" dxf="1">
    <nc r="G4" t="inlineStr">
      <is>
        <t>SRR11545400</t>
      </is>
    </nc>
  </rcc>
  <rcc rId="136" sId="3" xfDxf="1" dxf="1">
    <nc r="F5" t="inlineStr">
      <is>
        <t>P_A_F_03</t>
      </is>
    </nc>
  </rcc>
  <rcc rId="137" sId="3" xfDxf="1" dxf="1">
    <nc r="G5" t="inlineStr">
      <is>
        <t>SRR11545386</t>
      </is>
    </nc>
  </rcc>
  <rcc rId="138" sId="3" xfDxf="1" dxf="1">
    <nc r="F6" t="inlineStr">
      <is>
        <t>P_A_F_04</t>
      </is>
    </nc>
  </rcc>
  <rcc rId="139" sId="3" xfDxf="1" dxf="1">
    <nc r="G6" t="inlineStr">
      <is>
        <t>SRR11545378</t>
      </is>
    </nc>
  </rcc>
  <rcc rId="140" sId="3" xfDxf="1" dxf="1">
    <nc r="F7" t="inlineStr">
      <is>
        <t>P_A_F_05</t>
      </is>
    </nc>
  </rcc>
  <rcc rId="141" sId="3" xfDxf="1" dxf="1">
    <nc r="G7" t="inlineStr">
      <is>
        <t>SRR11545366</t>
      </is>
    </nc>
  </rcc>
  <rcc rId="142" sId="3" xfDxf="1" dxf="1">
    <nc r="F13" t="inlineStr">
      <is>
        <t>P_A_M_01</t>
      </is>
    </nc>
  </rcc>
  <rcc rId="143" sId="3" xfDxf="1" dxf="1">
    <nc r="G13" t="inlineStr">
      <is>
        <t>SRR11545356</t>
      </is>
    </nc>
  </rcc>
  <rcc rId="144" sId="3" xfDxf="1" dxf="1">
    <nc r="F14" t="inlineStr">
      <is>
        <t>P_A_M_02</t>
      </is>
    </nc>
  </rcc>
  <rcc rId="145" sId="3" xfDxf="1" dxf="1">
    <nc r="G14" t="inlineStr">
      <is>
        <t>SRR11545351</t>
      </is>
    </nc>
  </rcc>
  <rcc rId="146" sId="3" xfDxf="1" dxf="1">
    <nc r="F15" t="inlineStr">
      <is>
        <t>P_A_M_03</t>
      </is>
    </nc>
  </rcc>
  <rcc rId="147" sId="3" xfDxf="1" dxf="1">
    <nc r="G15" t="inlineStr">
      <is>
        <t>SRR11545334</t>
      </is>
    </nc>
  </rcc>
  <rcc rId="148" sId="3" xfDxf="1" dxf="1">
    <nc r="F16" t="inlineStr">
      <is>
        <t>P_A_M_04</t>
      </is>
    </nc>
  </rcc>
  <rcc rId="149" sId="3" xfDxf="1" dxf="1">
    <nc r="G16" t="inlineStr">
      <is>
        <t>SRR11545332</t>
      </is>
    </nc>
  </rcc>
  <rcc rId="150" sId="3" xfDxf="1" dxf="1">
    <nc r="F17" t="inlineStr">
      <is>
        <t>P_A_M_05</t>
      </is>
    </nc>
  </rcc>
  <rcc rId="151" sId="3" xfDxf="1" dxf="1">
    <nc r="G17" t="inlineStr">
      <is>
        <t>SRR11545331</t>
      </is>
    </nc>
  </rcc>
  <rcc rId="152" sId="3" xfDxf="1" dxf="1">
    <nc r="F43" t="inlineStr">
      <is>
        <t>P_B_F_01</t>
      </is>
    </nc>
  </rcc>
  <rcc rId="153" sId="3" xfDxf="1" dxf="1">
    <nc r="G43" t="inlineStr">
      <is>
        <t>SRR11545396</t>
      </is>
    </nc>
  </rcc>
  <rcc rId="154" sId="3" xfDxf="1" dxf="1">
    <nc r="F44" t="inlineStr">
      <is>
        <t>P_B_F_02</t>
      </is>
    </nc>
  </rcc>
  <rcc rId="155" sId="3" xfDxf="1" dxf="1">
    <nc r="G44" t="inlineStr">
      <is>
        <t>SRR11545395</t>
      </is>
    </nc>
  </rcc>
  <rcc rId="156" sId="3" xfDxf="1" dxf="1">
    <nc r="F45" t="inlineStr">
      <is>
        <t>P_B_F_03</t>
      </is>
    </nc>
  </rcc>
  <rcc rId="157" sId="3" xfDxf="1" dxf="1">
    <nc r="G45" t="inlineStr">
      <is>
        <t>SRR11545397</t>
      </is>
    </nc>
  </rcc>
  <rcc rId="158" sId="3" xfDxf="1" dxf="1">
    <nc r="F46" t="inlineStr">
      <is>
        <t>P_B_F_04</t>
      </is>
    </nc>
  </rcc>
  <rcc rId="159" sId="3" xfDxf="1" dxf="1">
    <nc r="G46" t="inlineStr">
      <is>
        <t>SRR11545394</t>
      </is>
    </nc>
  </rcc>
  <rcc rId="160" sId="3" xfDxf="1" dxf="1">
    <nc r="F47" t="inlineStr">
      <is>
        <t>P_B_F_05</t>
      </is>
    </nc>
  </rcc>
  <rcc rId="161" sId="3" xfDxf="1" dxf="1">
    <nc r="G47" t="inlineStr">
      <is>
        <t>SRR11545398</t>
      </is>
    </nc>
  </rcc>
  <rcc rId="162" sId="3" xfDxf="1" dxf="1">
    <nc r="F33" t="inlineStr">
      <is>
        <t>P_B_M_01</t>
      </is>
    </nc>
  </rcc>
  <rcc rId="163" sId="3" xfDxf="1" dxf="1">
    <nc r="G33" t="inlineStr">
      <is>
        <t>SRR11545393</t>
      </is>
    </nc>
  </rcc>
  <rcc rId="164" sId="3" xfDxf="1" dxf="1">
    <nc r="F34" t="inlineStr">
      <is>
        <t>P_B_M_02</t>
      </is>
    </nc>
  </rcc>
  <rcc rId="165" sId="3" xfDxf="1" dxf="1">
    <nc r="G34" t="inlineStr">
      <is>
        <t>SRR11545399</t>
      </is>
    </nc>
  </rcc>
  <rcc rId="166" sId="3" xfDxf="1" dxf="1">
    <nc r="F35" t="inlineStr">
      <is>
        <t>P_B_M_03</t>
      </is>
    </nc>
  </rcc>
  <rcc rId="167" sId="3" xfDxf="1" dxf="1">
    <nc r="G35" t="inlineStr">
      <is>
        <t>SRR11545392</t>
      </is>
    </nc>
  </rcc>
  <rcc rId="168" sId="3" xfDxf="1" dxf="1">
    <nc r="F36" t="inlineStr">
      <is>
        <t>P_B_M_04</t>
      </is>
    </nc>
  </rcc>
  <rcc rId="169" sId="3" xfDxf="1" dxf="1">
    <nc r="G36" t="inlineStr">
      <is>
        <t>SRR11545387</t>
      </is>
    </nc>
  </rcc>
  <rcc rId="170" sId="3" xfDxf="1" dxf="1">
    <nc r="F37" t="inlineStr">
      <is>
        <t>P_B_M_05</t>
      </is>
    </nc>
  </rcc>
  <rcc rId="171" sId="3" xfDxf="1" dxf="1">
    <nc r="G37" t="inlineStr">
      <is>
        <t>SRR11545388</t>
      </is>
    </nc>
  </rcc>
  <rcc rId="172" sId="3" xfDxf="1" dxf="1">
    <nc r="F65" t="inlineStr">
      <is>
        <t>P_C_F_01</t>
      </is>
    </nc>
  </rcc>
  <rcc rId="173" sId="3" xfDxf="1" dxf="1">
    <nc r="G65" t="inlineStr">
      <is>
        <t>SRR11545389</t>
      </is>
    </nc>
  </rcc>
  <rcc rId="174" sId="3" xfDxf="1" dxf="1">
    <nc r="F66" t="inlineStr">
      <is>
        <t>P_C_F_02</t>
      </is>
    </nc>
  </rcc>
  <rcc rId="175" sId="3" xfDxf="1" dxf="1">
    <nc r="G66" t="inlineStr">
      <is>
        <t>SRR11545385</t>
      </is>
    </nc>
  </rcc>
  <rcc rId="176" sId="3" xfDxf="1" dxf="1">
    <nc r="F67" t="inlineStr">
      <is>
        <t>P_C_F_03</t>
      </is>
    </nc>
  </rcc>
  <rcc rId="177" sId="3" xfDxf="1" dxf="1">
    <nc r="G67" t="inlineStr">
      <is>
        <t>SRR11545390</t>
      </is>
    </nc>
  </rcc>
  <rcc rId="178" sId="3" xfDxf="1" dxf="1">
    <nc r="F68" t="inlineStr">
      <is>
        <t>P_C_F_04</t>
      </is>
    </nc>
  </rcc>
  <rcc rId="179" sId="3" xfDxf="1" dxf="1">
    <nc r="G68" t="inlineStr">
      <is>
        <t>SRR11545384</t>
      </is>
    </nc>
  </rcc>
  <rcc rId="180" sId="3" xfDxf="1" dxf="1">
    <nc r="F53" t="inlineStr">
      <is>
        <t>P_C_M_01</t>
      </is>
    </nc>
  </rcc>
  <rcc rId="181" sId="3" xfDxf="1" dxf="1">
    <nc r="G53" t="inlineStr">
      <is>
        <t>SRR11545391</t>
      </is>
    </nc>
  </rcc>
  <rcc rId="182" sId="3" xfDxf="1" dxf="1">
    <nc r="F54" t="inlineStr">
      <is>
        <t>P_C_M_02</t>
      </is>
    </nc>
  </rcc>
  <rcc rId="183" sId="3" xfDxf="1" dxf="1">
    <nc r="G54" t="inlineStr">
      <is>
        <t>SRR11545383</t>
      </is>
    </nc>
  </rcc>
  <rcc rId="184" sId="3" xfDxf="1" dxf="1">
    <nc r="F55" t="inlineStr">
      <is>
        <t>P_C_M_03</t>
      </is>
    </nc>
  </rcc>
  <rcc rId="185" sId="3" xfDxf="1" dxf="1">
    <nc r="G55" t="inlineStr">
      <is>
        <t>SRR11545382</t>
      </is>
    </nc>
  </rcc>
  <rcc rId="186" sId="3" xfDxf="1" dxf="1">
    <nc r="F56" t="inlineStr">
      <is>
        <t>P_C_M_04</t>
      </is>
    </nc>
  </rcc>
  <rcc rId="187" sId="3" xfDxf="1" dxf="1">
    <nc r="G56" t="inlineStr">
      <is>
        <t>SRR11545381</t>
      </is>
    </nc>
  </rcc>
  <rcc rId="188" sId="3" xfDxf="1" dxf="1">
    <nc r="F57" t="inlineStr">
      <is>
        <t>P_C_M_05</t>
      </is>
    </nc>
  </rcc>
  <rcc rId="189" sId="3" xfDxf="1" dxf="1">
    <nc r="G57" t="inlineStr">
      <is>
        <t>SRR11545380</t>
      </is>
    </nc>
  </rcc>
  <rcc rId="190" sId="3" xfDxf="1" dxf="1">
    <nc r="F58" t="inlineStr">
      <is>
        <t>P_C_M_06</t>
      </is>
    </nc>
  </rcc>
  <rcc rId="191" sId="3" xfDxf="1" dxf="1">
    <nc r="G58" t="inlineStr">
      <is>
        <t>SRR11545379</t>
      </is>
    </nc>
  </rcc>
  <rcc rId="192" sId="3" xfDxf="1" dxf="1">
    <nc r="F23" t="inlineStr">
      <is>
        <t>P_D_F_01</t>
      </is>
    </nc>
  </rcc>
  <rcc rId="193" sId="3" xfDxf="1" dxf="1">
    <nc r="G23" t="inlineStr">
      <is>
        <t>SRR11545377</t>
      </is>
    </nc>
  </rcc>
  <rcc rId="194" sId="3" xfDxf="1" dxf="1">
    <nc r="F24" t="inlineStr">
      <is>
        <t>P_D_F_02</t>
      </is>
    </nc>
  </rcc>
  <rcc rId="195" sId="3" xfDxf="1" dxf="1">
    <nc r="G24" t="inlineStr">
      <is>
        <t>SRR11545376</t>
      </is>
    </nc>
  </rcc>
  <rcc rId="196" sId="3" xfDxf="1" dxf="1">
    <nc r="F25" t="inlineStr">
      <is>
        <t>P_D_F_03</t>
      </is>
    </nc>
  </rcc>
  <rcc rId="197" sId="3" xfDxf="1" dxf="1">
    <nc r="G25" t="inlineStr">
      <is>
        <t>SRR11545375</t>
      </is>
    </nc>
  </rcc>
  <rcc rId="198" sId="3" xfDxf="1" dxf="1">
    <nc r="F26" t="inlineStr">
      <is>
        <t>P_D_F_04</t>
      </is>
    </nc>
  </rcc>
  <rcc rId="199" sId="3" xfDxf="1" dxf="1">
    <nc r="G26" t="inlineStr">
      <is>
        <t>SRR11545374</t>
      </is>
    </nc>
  </rcc>
  <rcc rId="200" sId="3" xfDxf="1" dxf="1">
    <nc r="F27" t="inlineStr">
      <is>
        <t>P_D_F_05</t>
      </is>
    </nc>
  </rcc>
  <rcc rId="201" sId="3" xfDxf="1" dxf="1">
    <nc r="G27" t="inlineStr">
      <is>
        <t>SRR11545369</t>
      </is>
    </nc>
  </rcc>
  <rcc rId="202" sId="3" xfDxf="1" dxf="1">
    <nc r="F8" t="inlineStr">
      <is>
        <t>T_A_F_01</t>
      </is>
    </nc>
  </rcc>
  <rcc rId="203" sId="3" xfDxf="1" dxf="1">
    <nc r="G8" t="inlineStr">
      <is>
        <t>SRR11545370</t>
      </is>
    </nc>
  </rcc>
  <rcc rId="204" sId="3" xfDxf="1" dxf="1">
    <nc r="F9" t="inlineStr">
      <is>
        <t>T_A_F_02</t>
      </is>
    </nc>
  </rcc>
  <rcc rId="205" sId="3" xfDxf="1" dxf="1">
    <nc r="G9" t="inlineStr">
      <is>
        <t>SRR11545368</t>
      </is>
    </nc>
  </rcc>
  <rcc rId="206" sId="3" xfDxf="1" dxf="1">
    <nc r="F10" t="inlineStr">
      <is>
        <t>T_A_F_03</t>
      </is>
    </nc>
  </rcc>
  <rcc rId="207" sId="3" xfDxf="1" dxf="1">
    <nc r="G10" t="inlineStr">
      <is>
        <t>SRR11545371</t>
      </is>
    </nc>
  </rcc>
  <rcc rId="208" sId="3" xfDxf="1" dxf="1">
    <nc r="F11" t="inlineStr">
      <is>
        <t>T_A_F_04</t>
      </is>
    </nc>
  </rcc>
  <rcc rId="209" sId="3" xfDxf="1" dxf="1">
    <nc r="G11" t="inlineStr">
      <is>
        <t>SRR11545367</t>
      </is>
    </nc>
  </rcc>
  <rcc rId="210" sId="3" xfDxf="1" dxf="1">
    <nc r="F12" t="inlineStr">
      <is>
        <t>T_A_F_05</t>
      </is>
    </nc>
  </rcc>
  <rcc rId="211" sId="3" xfDxf="1" dxf="1">
    <nc r="G12" t="inlineStr">
      <is>
        <t>SRR11545372</t>
      </is>
    </nc>
  </rcc>
  <rcc rId="212" sId="3" xfDxf="1" dxf="1">
    <nc r="F18" t="inlineStr">
      <is>
        <t>T_A_M_01</t>
      </is>
    </nc>
  </rcc>
  <rcc rId="213" sId="3" xfDxf="1" dxf="1">
    <nc r="G18" t="inlineStr">
      <is>
        <t>SRR11545373</t>
      </is>
    </nc>
  </rcc>
  <rcc rId="214" sId="3" xfDxf="1" dxf="1">
    <nc r="F19" t="inlineStr">
      <is>
        <t>T_A_M_02</t>
      </is>
    </nc>
  </rcc>
  <rcc rId="215" sId="3" xfDxf="1" dxf="1">
    <nc r="G19" t="inlineStr">
      <is>
        <t>SRR11545365</t>
      </is>
    </nc>
  </rcc>
  <rcc rId="216" sId="3" xfDxf="1" dxf="1">
    <nc r="F20" t="inlineStr">
      <is>
        <t>T_A_M_03</t>
      </is>
    </nc>
  </rcc>
  <rcc rId="217" sId="3" xfDxf="1" dxf="1">
    <nc r="G20" t="inlineStr">
      <is>
        <t>SRR11545364</t>
      </is>
    </nc>
  </rcc>
  <rcc rId="218" sId="3" xfDxf="1" dxf="1">
    <nc r="F21" t="inlineStr">
      <is>
        <t>T_A_M_04</t>
      </is>
    </nc>
  </rcc>
  <rcc rId="219" sId="3" xfDxf="1" dxf="1">
    <nc r="G21" t="inlineStr">
      <is>
        <t>SRR11545360</t>
      </is>
    </nc>
  </rcc>
  <rcc rId="220" sId="3" xfDxf="1" dxf="1">
    <nc r="F22" t="inlineStr">
      <is>
        <t>T_A_M_05</t>
      </is>
    </nc>
  </rcc>
  <rcc rId="221" sId="3" xfDxf="1" dxf="1">
    <nc r="G22" t="inlineStr">
      <is>
        <t>SRR11545359</t>
      </is>
    </nc>
  </rcc>
  <rcc rId="222" sId="3" xfDxf="1" dxf="1">
    <nc r="F48" t="inlineStr">
      <is>
        <t>T_B_F_01</t>
      </is>
    </nc>
  </rcc>
  <rcc rId="223" sId="3" xfDxf="1" dxf="1">
    <nc r="G48" t="inlineStr">
      <is>
        <t>SRR11545361</t>
      </is>
    </nc>
  </rcc>
  <rcc rId="224" sId="3" xfDxf="1" dxf="1">
    <nc r="F49" t="inlineStr">
      <is>
        <t>T_B_F_02</t>
      </is>
    </nc>
  </rcc>
  <rcc rId="225" sId="3" xfDxf="1" dxf="1">
    <nc r="G49" t="inlineStr">
      <is>
        <t>SRR11545358</t>
      </is>
    </nc>
  </rcc>
  <rcc rId="226" sId="3" xfDxf="1" dxf="1">
    <nc r="F50" t="inlineStr">
      <is>
        <t>T_B_F_03</t>
      </is>
    </nc>
  </rcc>
  <rcc rId="227" sId="3" xfDxf="1" dxf="1">
    <nc r="G50" t="inlineStr">
      <is>
        <t>SRR11545362</t>
      </is>
    </nc>
  </rcc>
  <rcc rId="228" sId="3" xfDxf="1" dxf="1">
    <nc r="F51" t="inlineStr">
      <is>
        <t>T_B_F_04</t>
      </is>
    </nc>
  </rcc>
  <rcc rId="229" sId="3" xfDxf="1" dxf="1">
    <nc r="G51" t="inlineStr">
      <is>
        <t>SRR11545357</t>
      </is>
    </nc>
  </rcc>
  <rcc rId="230" sId="3" xfDxf="1" dxf="1">
    <nc r="F52" t="inlineStr">
      <is>
        <t>T_B_F_05</t>
      </is>
    </nc>
  </rcc>
  <rcc rId="231" sId="3" xfDxf="1" dxf="1">
    <nc r="G52" t="inlineStr">
      <is>
        <t>SRR11545363</t>
      </is>
    </nc>
  </rcc>
  <rcc rId="232" sId="3" xfDxf="1" dxf="1">
    <nc r="F38" t="inlineStr">
      <is>
        <t>T_B_M_01</t>
      </is>
    </nc>
  </rcc>
  <rcc rId="233" sId="3" xfDxf="1" dxf="1">
    <nc r="G38" t="inlineStr">
      <is>
        <t>SRR11545355</t>
      </is>
    </nc>
  </rcc>
  <rcc rId="234" sId="3" xfDxf="1" dxf="1">
    <nc r="F39" t="inlineStr">
      <is>
        <t>T_B_M_02</t>
      </is>
    </nc>
  </rcc>
  <rcc rId="235" sId="3" xfDxf="1" dxf="1">
    <nc r="G39" t="inlineStr">
      <is>
        <t>SRR11545354</t>
      </is>
    </nc>
  </rcc>
  <rcc rId="236" sId="3" xfDxf="1" dxf="1">
    <nc r="F40" t="inlineStr">
      <is>
        <t>T_B_M_03</t>
      </is>
    </nc>
  </rcc>
  <rcc rId="237" sId="3" xfDxf="1" dxf="1">
    <nc r="G40" t="inlineStr">
      <is>
        <t>SRR11545353</t>
      </is>
    </nc>
  </rcc>
  <rcc rId="238" sId="3" xfDxf="1" dxf="1">
    <nc r="F41" t="inlineStr">
      <is>
        <t>T_B_M_04</t>
      </is>
    </nc>
  </rcc>
  <rcc rId="239" sId="3" xfDxf="1" dxf="1">
    <nc r="G41" t="inlineStr">
      <is>
        <t>SRR11545352</t>
      </is>
    </nc>
  </rcc>
  <rcc rId="240" sId="3" xfDxf="1" dxf="1">
    <nc r="F42" t="inlineStr">
      <is>
        <t>T_B_M_05</t>
      </is>
    </nc>
  </rcc>
  <rcc rId="241" sId="3" xfDxf="1" dxf="1">
    <nc r="G42" t="inlineStr">
      <is>
        <t>SRR11545348</t>
      </is>
    </nc>
  </rcc>
  <rcc rId="242" sId="3" xfDxf="1" dxf="1">
    <nc r="F69" t="inlineStr">
      <is>
        <t>T_C_F_01</t>
      </is>
    </nc>
  </rcc>
  <rcc rId="243" sId="3" xfDxf="1" dxf="1">
    <nc r="G69" t="inlineStr">
      <is>
        <t>SRR11545347</t>
      </is>
    </nc>
  </rcc>
  <rcc rId="244" sId="3" xfDxf="1" dxf="1">
    <nc r="F70" t="inlineStr">
      <is>
        <t>T_C_F_02</t>
      </is>
    </nc>
  </rcc>
  <rcc rId="245" sId="3" xfDxf="1" dxf="1">
    <nc r="G70" t="inlineStr">
      <is>
        <t>SRR11545349</t>
      </is>
    </nc>
  </rcc>
  <rcc rId="246" sId="3" xfDxf="1" dxf="1">
    <nc r="F71" t="inlineStr">
      <is>
        <t>T_C_F_03</t>
      </is>
    </nc>
  </rcc>
  <rcc rId="247" sId="3" xfDxf="1" dxf="1">
    <nc r="G71" t="inlineStr">
      <is>
        <t>SRR11545346</t>
      </is>
    </nc>
  </rcc>
  <rcc rId="248" sId="3" xfDxf="1" dxf="1">
    <nc r="F72" t="inlineStr">
      <is>
        <t>T_C_F_04</t>
      </is>
    </nc>
  </rcc>
  <rcc rId="249" sId="3" xfDxf="1" dxf="1">
    <nc r="G72" t="inlineStr">
      <is>
        <t>SRR11545350</t>
      </is>
    </nc>
  </rcc>
  <rcc rId="250" sId="3" xfDxf="1" dxf="1">
    <nc r="F73" t="inlineStr">
      <is>
        <t>T_C_F_05</t>
      </is>
    </nc>
  </rcc>
  <rcc rId="251" sId="3" xfDxf="1" dxf="1">
    <nc r="G73" t="inlineStr">
      <is>
        <t>SRR11545345</t>
      </is>
    </nc>
  </rcc>
  <rcc rId="252" sId="3" xfDxf="1" dxf="1">
    <nc r="F59" t="inlineStr">
      <is>
        <t>T_C_M_01</t>
      </is>
    </nc>
  </rcc>
  <rcc rId="253" sId="3" xfDxf="1" dxf="1">
    <nc r="G59" t="inlineStr">
      <is>
        <t>SRR11545344</t>
      </is>
    </nc>
  </rcc>
  <rcc rId="254" sId="3" xfDxf="1" dxf="1">
    <nc r="F60" t="inlineStr">
      <is>
        <t>T_C_M_02</t>
      </is>
    </nc>
  </rcc>
  <rcc rId="255" sId="3" xfDxf="1" dxf="1">
    <nc r="G60" t="inlineStr">
      <is>
        <t>SRR11545339</t>
      </is>
    </nc>
  </rcc>
  <rcc rId="256" sId="3" xfDxf="1" dxf="1">
    <nc r="F61" t="inlineStr">
      <is>
        <t>T_C_M_03</t>
      </is>
    </nc>
  </rcc>
  <rcc rId="257" sId="3" xfDxf="1" dxf="1">
    <nc r="G61" t="inlineStr">
      <is>
        <t>SRR11545340</t>
      </is>
    </nc>
  </rcc>
  <rcc rId="258" sId="3" xfDxf="1" dxf="1">
    <nc r="F62" t="inlineStr">
      <is>
        <t>T_C_M_04</t>
      </is>
    </nc>
  </rcc>
  <rcc rId="259" sId="3" xfDxf="1" dxf="1">
    <nc r="G62" t="inlineStr">
      <is>
        <t>SRR11545338</t>
      </is>
    </nc>
  </rcc>
  <rcc rId="260" sId="3" xfDxf="1" dxf="1">
    <nc r="F63" t="inlineStr">
      <is>
        <t>T_C_M_05</t>
      </is>
    </nc>
  </rcc>
  <rcc rId="261" sId="3" xfDxf="1" dxf="1">
    <nc r="G63" t="inlineStr">
      <is>
        <t>SRR11545341</t>
      </is>
    </nc>
  </rcc>
  <rcc rId="262" sId="3" xfDxf="1" dxf="1">
    <nc r="F64" t="inlineStr">
      <is>
        <t>T_C_M_06</t>
      </is>
    </nc>
  </rcc>
  <rcc rId="263" sId="3" xfDxf="1" dxf="1">
    <nc r="G64" t="inlineStr">
      <is>
        <t>SRR11545337</t>
      </is>
    </nc>
  </rcc>
  <rcc rId="264" sId="3" xfDxf="1" dxf="1">
    <nc r="F28" t="inlineStr">
      <is>
        <t>T_D_F_01</t>
      </is>
    </nc>
  </rcc>
  <rcc rId="265" sId="3" xfDxf="1" dxf="1">
    <nc r="G28" t="inlineStr">
      <is>
        <t>SRR11545342</t>
      </is>
    </nc>
  </rcc>
  <rcc rId="266" sId="3" xfDxf="1" dxf="1">
    <nc r="F29" t="inlineStr">
      <is>
        <t>T_D_F_02</t>
      </is>
    </nc>
  </rcc>
  <rcc rId="267" sId="3" xfDxf="1" dxf="1">
    <nc r="G29" t="inlineStr">
      <is>
        <t>SRR11545336</t>
      </is>
    </nc>
  </rcc>
  <rcc rId="268" sId="3" xfDxf="1" dxf="1">
    <nc r="F30" t="inlineStr">
      <is>
        <t>T_D_F_03</t>
      </is>
    </nc>
  </rcc>
  <rcc rId="269" sId="3" xfDxf="1" dxf="1">
    <nc r="G30" t="inlineStr">
      <is>
        <t>SRR11545343</t>
      </is>
    </nc>
  </rcc>
  <rcc rId="270" sId="3" xfDxf="1" dxf="1">
    <nc r="F31" t="inlineStr">
      <is>
        <t>T_D_F_04</t>
      </is>
    </nc>
  </rcc>
  <rcc rId="271" sId="3" xfDxf="1" dxf="1">
    <nc r="G31" t="inlineStr">
      <is>
        <t>SRR11545335</t>
      </is>
    </nc>
  </rcc>
  <rcc rId="272" sId="3" xfDxf="1" dxf="1">
    <nc r="F32" t="inlineStr">
      <is>
        <t>T_D_F_05</t>
      </is>
    </nc>
  </rcc>
  <rcc rId="273" sId="3" xfDxf="1" dxf="1">
    <nc r="G32" t="inlineStr">
      <is>
        <t>SRR11545333</t>
      </is>
    </nc>
  </rcc>
  <rrc rId="274" sId="3" ref="F1:F1048576" action="deleteCol">
    <rfmt sheetId="3" xfDxf="1" sqref="F1:F1048576" start="0" length="0"/>
    <rfmt sheetId="3" sqref="F1" start="0" length="0">
      <dxf>
        <fill>
          <patternFill patternType="solid">
            <bgColor theme="0"/>
          </patternFill>
        </fill>
      </dxf>
    </rfmt>
    <rcc rId="0" sId="3">
      <nc r="F3" t="inlineStr">
        <is>
          <t>P_A_F_01</t>
        </is>
      </nc>
    </rcc>
    <rcc rId="0" sId="3">
      <nc r="F4" t="inlineStr">
        <is>
          <t>P_A_F_02</t>
        </is>
      </nc>
    </rcc>
    <rcc rId="0" sId="3">
      <nc r="F5" t="inlineStr">
        <is>
          <t>P_A_F_03</t>
        </is>
      </nc>
    </rcc>
    <rcc rId="0" sId="3">
      <nc r="F6" t="inlineStr">
        <is>
          <t>P_A_F_04</t>
        </is>
      </nc>
    </rcc>
    <rcc rId="0" sId="3">
      <nc r="F7" t="inlineStr">
        <is>
          <t>P_A_F_05</t>
        </is>
      </nc>
    </rcc>
    <rcc rId="0" sId="3">
      <nc r="F13" t="inlineStr">
        <is>
          <t>P_A_M_01</t>
        </is>
      </nc>
    </rcc>
    <rcc rId="0" sId="3">
      <nc r="F14" t="inlineStr">
        <is>
          <t>P_A_M_02</t>
        </is>
      </nc>
    </rcc>
    <rcc rId="0" sId="3">
      <nc r="F15" t="inlineStr">
        <is>
          <t>P_A_M_03</t>
        </is>
      </nc>
    </rcc>
    <rcc rId="0" sId="3">
      <nc r="F16" t="inlineStr">
        <is>
          <t>P_A_M_04</t>
        </is>
      </nc>
    </rcc>
    <rcc rId="0" sId="3">
      <nc r="F17" t="inlineStr">
        <is>
          <t>P_A_M_05</t>
        </is>
      </nc>
    </rcc>
    <rcc rId="0" sId="3">
      <nc r="F43" t="inlineStr">
        <is>
          <t>P_B_F_01</t>
        </is>
      </nc>
    </rcc>
    <rcc rId="0" sId="3">
      <nc r="F44" t="inlineStr">
        <is>
          <t>P_B_F_02</t>
        </is>
      </nc>
    </rcc>
    <rcc rId="0" sId="3">
      <nc r="F45" t="inlineStr">
        <is>
          <t>P_B_F_03</t>
        </is>
      </nc>
    </rcc>
    <rcc rId="0" sId="3">
      <nc r="F46" t="inlineStr">
        <is>
          <t>P_B_F_04</t>
        </is>
      </nc>
    </rcc>
    <rcc rId="0" sId="3">
      <nc r="F47" t="inlineStr">
        <is>
          <t>P_B_F_05</t>
        </is>
      </nc>
    </rcc>
    <rcc rId="0" sId="3">
      <nc r="F33" t="inlineStr">
        <is>
          <t>P_B_M_01</t>
        </is>
      </nc>
    </rcc>
    <rcc rId="0" sId="3">
      <nc r="F34" t="inlineStr">
        <is>
          <t>P_B_M_02</t>
        </is>
      </nc>
    </rcc>
    <rcc rId="0" sId="3">
      <nc r="F35" t="inlineStr">
        <is>
          <t>P_B_M_03</t>
        </is>
      </nc>
    </rcc>
    <rcc rId="0" sId="3">
      <nc r="F36" t="inlineStr">
        <is>
          <t>P_B_M_04</t>
        </is>
      </nc>
    </rcc>
    <rcc rId="0" sId="3">
      <nc r="F37" t="inlineStr">
        <is>
          <t>P_B_M_05</t>
        </is>
      </nc>
    </rcc>
    <rcc rId="0" sId="3">
      <nc r="F65" t="inlineStr">
        <is>
          <t>P_C_F_01</t>
        </is>
      </nc>
    </rcc>
    <rcc rId="0" sId="3">
      <nc r="F66" t="inlineStr">
        <is>
          <t>P_C_F_02</t>
        </is>
      </nc>
    </rcc>
    <rcc rId="0" sId="3">
      <nc r="F67" t="inlineStr">
        <is>
          <t>P_C_F_03</t>
        </is>
      </nc>
    </rcc>
    <rcc rId="0" sId="3">
      <nc r="F68" t="inlineStr">
        <is>
          <t>P_C_F_04</t>
        </is>
      </nc>
    </rcc>
    <rcc rId="0" sId="3">
      <nc r="F53" t="inlineStr">
        <is>
          <t>P_C_M_01</t>
        </is>
      </nc>
    </rcc>
    <rcc rId="0" sId="3">
      <nc r="F54" t="inlineStr">
        <is>
          <t>P_C_M_02</t>
        </is>
      </nc>
    </rcc>
    <rcc rId="0" sId="3">
      <nc r="F55" t="inlineStr">
        <is>
          <t>P_C_M_03</t>
        </is>
      </nc>
    </rcc>
    <rcc rId="0" sId="3">
      <nc r="F56" t="inlineStr">
        <is>
          <t>P_C_M_04</t>
        </is>
      </nc>
    </rcc>
    <rcc rId="0" sId="3">
      <nc r="F57" t="inlineStr">
        <is>
          <t>P_C_M_05</t>
        </is>
      </nc>
    </rcc>
    <rcc rId="0" sId="3">
      <nc r="F58" t="inlineStr">
        <is>
          <t>P_C_M_06</t>
        </is>
      </nc>
    </rcc>
    <rcc rId="0" sId="3">
      <nc r="F23" t="inlineStr">
        <is>
          <t>P_D_F_01</t>
        </is>
      </nc>
    </rcc>
    <rcc rId="0" sId="3">
      <nc r="F24" t="inlineStr">
        <is>
          <t>P_D_F_02</t>
        </is>
      </nc>
    </rcc>
    <rcc rId="0" sId="3">
      <nc r="F25" t="inlineStr">
        <is>
          <t>P_D_F_03</t>
        </is>
      </nc>
    </rcc>
    <rcc rId="0" sId="3">
      <nc r="F26" t="inlineStr">
        <is>
          <t>P_D_F_04</t>
        </is>
      </nc>
    </rcc>
    <rcc rId="0" sId="3">
      <nc r="F27" t="inlineStr">
        <is>
          <t>P_D_F_05</t>
        </is>
      </nc>
    </rcc>
    <rcc rId="0" sId="3">
      <nc r="F8" t="inlineStr">
        <is>
          <t>T_A_F_01</t>
        </is>
      </nc>
    </rcc>
    <rcc rId="0" sId="3">
      <nc r="F9" t="inlineStr">
        <is>
          <t>T_A_F_02</t>
        </is>
      </nc>
    </rcc>
    <rcc rId="0" sId="3">
      <nc r="F10" t="inlineStr">
        <is>
          <t>T_A_F_03</t>
        </is>
      </nc>
    </rcc>
    <rcc rId="0" sId="3">
      <nc r="F11" t="inlineStr">
        <is>
          <t>T_A_F_04</t>
        </is>
      </nc>
    </rcc>
    <rcc rId="0" sId="3">
      <nc r="F12" t="inlineStr">
        <is>
          <t>T_A_F_05</t>
        </is>
      </nc>
    </rcc>
    <rcc rId="0" sId="3">
      <nc r="F18" t="inlineStr">
        <is>
          <t>T_A_M_01</t>
        </is>
      </nc>
    </rcc>
    <rcc rId="0" sId="3">
      <nc r="F19" t="inlineStr">
        <is>
          <t>T_A_M_02</t>
        </is>
      </nc>
    </rcc>
    <rcc rId="0" sId="3">
      <nc r="F20" t="inlineStr">
        <is>
          <t>T_A_M_03</t>
        </is>
      </nc>
    </rcc>
    <rcc rId="0" sId="3">
      <nc r="F21" t="inlineStr">
        <is>
          <t>T_A_M_04</t>
        </is>
      </nc>
    </rcc>
    <rcc rId="0" sId="3">
      <nc r="F22" t="inlineStr">
        <is>
          <t>T_A_M_05</t>
        </is>
      </nc>
    </rcc>
    <rcc rId="0" sId="3">
      <nc r="F48" t="inlineStr">
        <is>
          <t>T_B_F_01</t>
        </is>
      </nc>
    </rcc>
    <rcc rId="0" sId="3">
      <nc r="F49" t="inlineStr">
        <is>
          <t>T_B_F_02</t>
        </is>
      </nc>
    </rcc>
    <rcc rId="0" sId="3">
      <nc r="F50" t="inlineStr">
        <is>
          <t>T_B_F_03</t>
        </is>
      </nc>
    </rcc>
    <rcc rId="0" sId="3">
      <nc r="F51" t="inlineStr">
        <is>
          <t>T_B_F_04</t>
        </is>
      </nc>
    </rcc>
    <rcc rId="0" sId="3">
      <nc r="F52" t="inlineStr">
        <is>
          <t>T_B_F_05</t>
        </is>
      </nc>
    </rcc>
    <rcc rId="0" sId="3">
      <nc r="F38" t="inlineStr">
        <is>
          <t>T_B_M_01</t>
        </is>
      </nc>
    </rcc>
    <rcc rId="0" sId="3">
      <nc r="F39" t="inlineStr">
        <is>
          <t>T_B_M_02</t>
        </is>
      </nc>
    </rcc>
    <rcc rId="0" sId="3">
      <nc r="F40" t="inlineStr">
        <is>
          <t>T_B_M_03</t>
        </is>
      </nc>
    </rcc>
    <rcc rId="0" sId="3">
      <nc r="F41" t="inlineStr">
        <is>
          <t>T_B_M_04</t>
        </is>
      </nc>
    </rcc>
    <rcc rId="0" sId="3">
      <nc r="F42" t="inlineStr">
        <is>
          <t>T_B_M_05</t>
        </is>
      </nc>
    </rcc>
    <rcc rId="0" sId="3">
      <nc r="F69" t="inlineStr">
        <is>
          <t>T_C_F_01</t>
        </is>
      </nc>
    </rcc>
    <rcc rId="0" sId="3">
      <nc r="F70" t="inlineStr">
        <is>
          <t>T_C_F_02</t>
        </is>
      </nc>
    </rcc>
    <rcc rId="0" sId="3">
      <nc r="F71" t="inlineStr">
        <is>
          <t>T_C_F_03</t>
        </is>
      </nc>
    </rcc>
    <rcc rId="0" sId="3">
      <nc r="F72" t="inlineStr">
        <is>
          <t>T_C_F_04</t>
        </is>
      </nc>
    </rcc>
    <rcc rId="0" sId="3">
      <nc r="F73" t="inlineStr">
        <is>
          <t>T_C_F_05</t>
        </is>
      </nc>
    </rcc>
    <rcc rId="0" sId="3">
      <nc r="F59" t="inlineStr">
        <is>
          <t>T_C_M_01</t>
        </is>
      </nc>
    </rcc>
    <rcc rId="0" sId="3">
      <nc r="F60" t="inlineStr">
        <is>
          <t>T_C_M_02</t>
        </is>
      </nc>
    </rcc>
    <rcc rId="0" sId="3">
      <nc r="F61" t="inlineStr">
        <is>
          <t>T_C_M_03</t>
        </is>
      </nc>
    </rcc>
    <rcc rId="0" sId="3">
      <nc r="F62" t="inlineStr">
        <is>
          <t>T_C_M_04</t>
        </is>
      </nc>
    </rcc>
    <rcc rId="0" sId="3">
      <nc r="F63" t="inlineStr">
        <is>
          <t>T_C_M_05</t>
        </is>
      </nc>
    </rcc>
    <rcc rId="0" sId="3">
      <nc r="F64" t="inlineStr">
        <is>
          <t>T_C_M_06</t>
        </is>
      </nc>
    </rcc>
    <rcc rId="0" sId="3">
      <nc r="F28" t="inlineStr">
        <is>
          <t>T_D_F_01</t>
        </is>
      </nc>
    </rcc>
    <rcc rId="0" sId="3">
      <nc r="F29" t="inlineStr">
        <is>
          <t>T_D_F_02</t>
        </is>
      </nc>
    </rcc>
    <rcc rId="0" sId="3">
      <nc r="F30" t="inlineStr">
        <is>
          <t>T_D_F_03</t>
        </is>
      </nc>
    </rcc>
    <rcc rId="0" sId="3">
      <nc r="F31" t="inlineStr">
        <is>
          <t>T_D_F_04</t>
        </is>
      </nc>
    </rcc>
    <rcc rId="0" sId="3">
      <nc r="F32" t="inlineStr">
        <is>
          <t>T_D_F_05</t>
        </is>
      </nc>
    </rcc>
  </rrc>
  <rrc rId="275" sId="3" ref="F1:F1048576" action="deleteCol">
    <rfmt sheetId="3" xfDxf="1" sqref="F1:F1048576" start="0" length="0"/>
    <rfmt sheetId="3" sqref="F1" start="0" length="0">
      <dxf>
        <fill>
          <patternFill patternType="solid">
            <bgColor theme="0"/>
          </patternFill>
        </fill>
      </dxf>
    </rfmt>
    <rcc rId="0" sId="3">
      <nc r="F3" t="inlineStr">
        <is>
          <t>SRR11545401</t>
        </is>
      </nc>
    </rcc>
    <rcc rId="0" sId="3">
      <nc r="F4" t="inlineStr">
        <is>
          <t>SRR11545400</t>
        </is>
      </nc>
    </rcc>
    <rcc rId="0" sId="3">
      <nc r="F5" t="inlineStr">
        <is>
          <t>SRR11545386</t>
        </is>
      </nc>
    </rcc>
    <rcc rId="0" sId="3">
      <nc r="F6" t="inlineStr">
        <is>
          <t>SRR11545378</t>
        </is>
      </nc>
    </rcc>
    <rcc rId="0" sId="3">
      <nc r="F7" t="inlineStr">
        <is>
          <t>SRR11545366</t>
        </is>
      </nc>
    </rcc>
    <rcc rId="0" sId="3">
      <nc r="F13" t="inlineStr">
        <is>
          <t>SRR11545356</t>
        </is>
      </nc>
    </rcc>
    <rcc rId="0" sId="3">
      <nc r="F14" t="inlineStr">
        <is>
          <t>SRR11545351</t>
        </is>
      </nc>
    </rcc>
    <rcc rId="0" sId="3">
      <nc r="F15" t="inlineStr">
        <is>
          <t>SRR11545334</t>
        </is>
      </nc>
    </rcc>
    <rcc rId="0" sId="3">
      <nc r="F16" t="inlineStr">
        <is>
          <t>SRR11545332</t>
        </is>
      </nc>
    </rcc>
    <rcc rId="0" sId="3">
      <nc r="F17" t="inlineStr">
        <is>
          <t>SRR11545331</t>
        </is>
      </nc>
    </rcc>
    <rcc rId="0" sId="3">
      <nc r="F43" t="inlineStr">
        <is>
          <t>SRR11545396</t>
        </is>
      </nc>
    </rcc>
    <rcc rId="0" sId="3">
      <nc r="F44" t="inlineStr">
        <is>
          <t>SRR11545395</t>
        </is>
      </nc>
    </rcc>
    <rcc rId="0" sId="3">
      <nc r="F45" t="inlineStr">
        <is>
          <t>SRR11545397</t>
        </is>
      </nc>
    </rcc>
    <rcc rId="0" sId="3">
      <nc r="F46" t="inlineStr">
        <is>
          <t>SRR11545394</t>
        </is>
      </nc>
    </rcc>
    <rcc rId="0" sId="3">
      <nc r="F47" t="inlineStr">
        <is>
          <t>SRR11545398</t>
        </is>
      </nc>
    </rcc>
    <rcc rId="0" sId="3">
      <nc r="F33" t="inlineStr">
        <is>
          <t>SRR11545393</t>
        </is>
      </nc>
    </rcc>
    <rcc rId="0" sId="3">
      <nc r="F34" t="inlineStr">
        <is>
          <t>SRR11545399</t>
        </is>
      </nc>
    </rcc>
    <rcc rId="0" sId="3">
      <nc r="F35" t="inlineStr">
        <is>
          <t>SRR11545392</t>
        </is>
      </nc>
    </rcc>
    <rcc rId="0" sId="3">
      <nc r="F36" t="inlineStr">
        <is>
          <t>SRR11545387</t>
        </is>
      </nc>
    </rcc>
    <rcc rId="0" sId="3">
      <nc r="F37" t="inlineStr">
        <is>
          <t>SRR11545388</t>
        </is>
      </nc>
    </rcc>
    <rcc rId="0" sId="3">
      <nc r="F65" t="inlineStr">
        <is>
          <t>SRR11545389</t>
        </is>
      </nc>
    </rcc>
    <rcc rId="0" sId="3">
      <nc r="F66" t="inlineStr">
        <is>
          <t>SRR11545385</t>
        </is>
      </nc>
    </rcc>
    <rcc rId="0" sId="3">
      <nc r="F67" t="inlineStr">
        <is>
          <t>SRR11545390</t>
        </is>
      </nc>
    </rcc>
    <rcc rId="0" sId="3">
      <nc r="F68" t="inlineStr">
        <is>
          <t>SRR11545384</t>
        </is>
      </nc>
    </rcc>
    <rcc rId="0" sId="3">
      <nc r="F53" t="inlineStr">
        <is>
          <t>SRR11545391</t>
        </is>
      </nc>
    </rcc>
    <rcc rId="0" sId="3">
      <nc r="F54" t="inlineStr">
        <is>
          <t>SRR11545383</t>
        </is>
      </nc>
    </rcc>
    <rcc rId="0" sId="3">
      <nc r="F55" t="inlineStr">
        <is>
          <t>SRR11545382</t>
        </is>
      </nc>
    </rcc>
    <rcc rId="0" sId="3">
      <nc r="F56" t="inlineStr">
        <is>
          <t>SRR11545381</t>
        </is>
      </nc>
    </rcc>
    <rcc rId="0" sId="3">
      <nc r="F57" t="inlineStr">
        <is>
          <t>SRR11545380</t>
        </is>
      </nc>
    </rcc>
    <rcc rId="0" sId="3">
      <nc r="F58" t="inlineStr">
        <is>
          <t>SRR11545379</t>
        </is>
      </nc>
    </rcc>
    <rcc rId="0" sId="3">
      <nc r="F23" t="inlineStr">
        <is>
          <t>SRR11545377</t>
        </is>
      </nc>
    </rcc>
    <rcc rId="0" sId="3">
      <nc r="F24" t="inlineStr">
        <is>
          <t>SRR11545376</t>
        </is>
      </nc>
    </rcc>
    <rcc rId="0" sId="3">
      <nc r="F25" t="inlineStr">
        <is>
          <t>SRR11545375</t>
        </is>
      </nc>
    </rcc>
    <rcc rId="0" sId="3">
      <nc r="F26" t="inlineStr">
        <is>
          <t>SRR11545374</t>
        </is>
      </nc>
    </rcc>
    <rcc rId="0" sId="3">
      <nc r="F27" t="inlineStr">
        <is>
          <t>SRR11545369</t>
        </is>
      </nc>
    </rcc>
    <rcc rId="0" sId="3">
      <nc r="F8" t="inlineStr">
        <is>
          <t>SRR11545370</t>
        </is>
      </nc>
    </rcc>
    <rcc rId="0" sId="3">
      <nc r="F9" t="inlineStr">
        <is>
          <t>SRR11545368</t>
        </is>
      </nc>
    </rcc>
    <rcc rId="0" sId="3">
      <nc r="F10" t="inlineStr">
        <is>
          <t>SRR11545371</t>
        </is>
      </nc>
    </rcc>
    <rcc rId="0" sId="3">
      <nc r="F11" t="inlineStr">
        <is>
          <t>SRR11545367</t>
        </is>
      </nc>
    </rcc>
    <rcc rId="0" sId="3">
      <nc r="F12" t="inlineStr">
        <is>
          <t>SRR11545372</t>
        </is>
      </nc>
    </rcc>
    <rcc rId="0" sId="3">
      <nc r="F18" t="inlineStr">
        <is>
          <t>SRR11545373</t>
        </is>
      </nc>
    </rcc>
    <rcc rId="0" sId="3">
      <nc r="F19" t="inlineStr">
        <is>
          <t>SRR11545365</t>
        </is>
      </nc>
    </rcc>
    <rcc rId="0" sId="3">
      <nc r="F20" t="inlineStr">
        <is>
          <t>SRR11545364</t>
        </is>
      </nc>
    </rcc>
    <rcc rId="0" sId="3">
      <nc r="F21" t="inlineStr">
        <is>
          <t>SRR11545360</t>
        </is>
      </nc>
    </rcc>
    <rcc rId="0" sId="3">
      <nc r="F22" t="inlineStr">
        <is>
          <t>SRR11545359</t>
        </is>
      </nc>
    </rcc>
    <rcc rId="0" sId="3">
      <nc r="F48" t="inlineStr">
        <is>
          <t>SRR11545361</t>
        </is>
      </nc>
    </rcc>
    <rcc rId="0" sId="3">
      <nc r="F49" t="inlineStr">
        <is>
          <t>SRR11545358</t>
        </is>
      </nc>
    </rcc>
    <rcc rId="0" sId="3">
      <nc r="F50" t="inlineStr">
        <is>
          <t>SRR11545362</t>
        </is>
      </nc>
    </rcc>
    <rcc rId="0" sId="3">
      <nc r="F51" t="inlineStr">
        <is>
          <t>SRR11545357</t>
        </is>
      </nc>
    </rcc>
    <rcc rId="0" sId="3">
      <nc r="F52" t="inlineStr">
        <is>
          <t>SRR11545363</t>
        </is>
      </nc>
    </rcc>
    <rcc rId="0" sId="3">
      <nc r="F38" t="inlineStr">
        <is>
          <t>SRR11545355</t>
        </is>
      </nc>
    </rcc>
    <rcc rId="0" sId="3">
      <nc r="F39" t="inlineStr">
        <is>
          <t>SRR11545354</t>
        </is>
      </nc>
    </rcc>
    <rcc rId="0" sId="3">
      <nc r="F40" t="inlineStr">
        <is>
          <t>SRR11545353</t>
        </is>
      </nc>
    </rcc>
    <rcc rId="0" sId="3">
      <nc r="F41" t="inlineStr">
        <is>
          <t>SRR11545352</t>
        </is>
      </nc>
    </rcc>
    <rcc rId="0" sId="3">
      <nc r="F42" t="inlineStr">
        <is>
          <t>SRR11545348</t>
        </is>
      </nc>
    </rcc>
    <rcc rId="0" sId="3">
      <nc r="F69" t="inlineStr">
        <is>
          <t>SRR11545347</t>
        </is>
      </nc>
    </rcc>
    <rcc rId="0" sId="3">
      <nc r="F70" t="inlineStr">
        <is>
          <t>SRR11545349</t>
        </is>
      </nc>
    </rcc>
    <rcc rId="0" sId="3">
      <nc r="F71" t="inlineStr">
        <is>
          <t>SRR11545346</t>
        </is>
      </nc>
    </rcc>
    <rcc rId="0" sId="3">
      <nc r="F72" t="inlineStr">
        <is>
          <t>SRR11545350</t>
        </is>
      </nc>
    </rcc>
    <rcc rId="0" sId="3">
      <nc r="F73" t="inlineStr">
        <is>
          <t>SRR11545345</t>
        </is>
      </nc>
    </rcc>
    <rcc rId="0" sId="3">
      <nc r="F59" t="inlineStr">
        <is>
          <t>SRR11545344</t>
        </is>
      </nc>
    </rcc>
    <rcc rId="0" sId="3">
      <nc r="F60" t="inlineStr">
        <is>
          <t>SRR11545339</t>
        </is>
      </nc>
    </rcc>
    <rcc rId="0" sId="3">
      <nc r="F61" t="inlineStr">
        <is>
          <t>SRR11545340</t>
        </is>
      </nc>
    </rcc>
    <rcc rId="0" sId="3">
      <nc r="F62" t="inlineStr">
        <is>
          <t>SRR11545338</t>
        </is>
      </nc>
    </rcc>
    <rcc rId="0" sId="3">
      <nc r="F63" t="inlineStr">
        <is>
          <t>SRR11545341</t>
        </is>
      </nc>
    </rcc>
    <rcc rId="0" sId="3">
      <nc r="F64" t="inlineStr">
        <is>
          <t>SRR11545337</t>
        </is>
      </nc>
    </rcc>
    <rcc rId="0" sId="3">
      <nc r="F28" t="inlineStr">
        <is>
          <t>SRR11545342</t>
        </is>
      </nc>
    </rcc>
    <rcc rId="0" sId="3">
      <nc r="F29" t="inlineStr">
        <is>
          <t>SRR11545336</t>
        </is>
      </nc>
    </rcc>
    <rcc rId="0" sId="3">
      <nc r="F30" t="inlineStr">
        <is>
          <t>SRR11545343</t>
        </is>
      </nc>
    </rcc>
    <rcc rId="0" sId="3">
      <nc r="F31" t="inlineStr">
        <is>
          <t>SRR11545335</t>
        </is>
      </nc>
    </rcc>
    <rcc rId="0" sId="3">
      <nc r="F32" t="inlineStr">
        <is>
          <t>SRR11545333</t>
        </is>
      </nc>
    </rcc>
  </rrc>
  <rcc rId="276" sId="3" xfDxf="1" dxf="1">
    <nc r="F3" t="inlineStr">
      <is>
        <t>P-A-F_01</t>
      </is>
    </nc>
  </rcc>
  <rcc rId="277" sId="3" xfDxf="1" dxf="1">
    <nc r="G3" t="inlineStr">
      <is>
        <t>SRR11545401</t>
      </is>
    </nc>
  </rcc>
  <rcc rId="278" sId="3" xfDxf="1" dxf="1">
    <nc r="F4" t="inlineStr">
      <is>
        <t>P-A-F_02</t>
      </is>
    </nc>
  </rcc>
  <rcc rId="279" sId="3" xfDxf="1" dxf="1">
    <nc r="G4" t="inlineStr">
      <is>
        <t>SRR11545400</t>
      </is>
    </nc>
  </rcc>
  <rcc rId="280" sId="3" xfDxf="1" dxf="1">
    <nc r="F5" t="inlineStr">
      <is>
        <t>P-A-F_03</t>
      </is>
    </nc>
  </rcc>
  <rcc rId="281" sId="3" xfDxf="1" dxf="1">
    <nc r="G5" t="inlineStr">
      <is>
        <t>SRR11545386</t>
      </is>
    </nc>
  </rcc>
  <rcc rId="282" sId="3" xfDxf="1" dxf="1">
    <nc r="F6" t="inlineStr">
      <is>
        <t>P-A-F_04</t>
      </is>
    </nc>
  </rcc>
  <rcc rId="283" sId="3" xfDxf="1" dxf="1">
    <nc r="G6" t="inlineStr">
      <is>
        <t>SRR11545378</t>
      </is>
    </nc>
  </rcc>
  <rcc rId="284" sId="3" xfDxf="1" dxf="1">
    <nc r="F7" t="inlineStr">
      <is>
        <t>P-A-F_05</t>
      </is>
    </nc>
  </rcc>
  <rcc rId="285" sId="3" xfDxf="1" dxf="1">
    <nc r="G7" t="inlineStr">
      <is>
        <t>SRR11545366</t>
      </is>
    </nc>
  </rcc>
  <rcc rId="286" sId="3" xfDxf="1" dxf="1">
    <nc r="F43" t="inlineStr">
      <is>
        <t>P-A-M_01</t>
      </is>
    </nc>
  </rcc>
  <rcc rId="287" sId="3" xfDxf="1" dxf="1">
    <nc r="G43" t="inlineStr">
      <is>
        <t>SRR11545356</t>
      </is>
    </nc>
  </rcc>
  <rcc rId="288" sId="3" xfDxf="1" dxf="1">
    <nc r="F44" t="inlineStr">
      <is>
        <t>P-A-M_02</t>
      </is>
    </nc>
  </rcc>
  <rcc rId="289" sId="3" xfDxf="1" dxf="1">
    <nc r="G44" t="inlineStr">
      <is>
        <t>SRR11545351</t>
      </is>
    </nc>
  </rcc>
  <rcc rId="290" sId="3" xfDxf="1" dxf="1">
    <nc r="F45" t="inlineStr">
      <is>
        <t>P-A-M_03</t>
      </is>
    </nc>
  </rcc>
  <rcc rId="291" sId="3" xfDxf="1" dxf="1">
    <nc r="G45" t="inlineStr">
      <is>
        <t>SRR11545334</t>
      </is>
    </nc>
  </rcc>
  <rcc rId="292" sId="3" xfDxf="1" dxf="1">
    <nc r="F46" t="inlineStr">
      <is>
        <t>P-A-M_04</t>
      </is>
    </nc>
  </rcc>
  <rcc rId="293" sId="3" xfDxf="1" dxf="1">
    <nc r="G46" t="inlineStr">
      <is>
        <t>SRR11545332</t>
      </is>
    </nc>
  </rcc>
  <rcc rId="294" sId="3" xfDxf="1" dxf="1">
    <nc r="F47" t="inlineStr">
      <is>
        <t>P-A-M_05</t>
      </is>
    </nc>
  </rcc>
  <rcc rId="295" sId="3" xfDxf="1" dxf="1">
    <nc r="G47" t="inlineStr">
      <is>
        <t>SRR11545331</t>
      </is>
    </nc>
  </rcc>
  <rcc rId="296" sId="3" xfDxf="1" dxf="1">
    <nc r="F18" t="inlineStr">
      <is>
        <t>P-B-F_01</t>
      </is>
    </nc>
  </rcc>
  <rcc rId="297" sId="3" xfDxf="1" dxf="1">
    <nc r="G18" t="inlineStr">
      <is>
        <t>SRR11545396</t>
      </is>
    </nc>
  </rcc>
  <rcc rId="298" sId="3" xfDxf="1" dxf="1">
    <nc r="F19" t="inlineStr">
      <is>
        <t>P-B-F_02</t>
      </is>
    </nc>
  </rcc>
  <rcc rId="299" sId="3" xfDxf="1" dxf="1">
    <nc r="G19" t="inlineStr">
      <is>
        <t>SRR11545395</t>
      </is>
    </nc>
  </rcc>
  <rcc rId="300" sId="3" xfDxf="1" dxf="1">
    <nc r="F20" t="inlineStr">
      <is>
        <t>P-B-F_03</t>
      </is>
    </nc>
  </rcc>
  <rcc rId="301" sId="3" xfDxf="1" dxf="1">
    <nc r="G20" t="inlineStr">
      <is>
        <t>SRR11545397</t>
      </is>
    </nc>
  </rcc>
  <rcc rId="302" sId="3" xfDxf="1" dxf="1">
    <nc r="F21" t="inlineStr">
      <is>
        <t>P-B-F_04</t>
      </is>
    </nc>
  </rcc>
  <rcc rId="303" sId="3" xfDxf="1" dxf="1">
    <nc r="G21" t="inlineStr">
      <is>
        <t>SRR11545394</t>
      </is>
    </nc>
  </rcc>
  <rcc rId="304" sId="3" xfDxf="1" dxf="1">
    <nc r="F22" t="inlineStr">
      <is>
        <t>P-B-F_05</t>
      </is>
    </nc>
  </rcc>
  <rcc rId="305" sId="3" xfDxf="1" dxf="1">
    <nc r="G22" t="inlineStr">
      <is>
        <t>SRR11545398</t>
      </is>
    </nc>
  </rcc>
  <rcc rId="306" sId="3" xfDxf="1" dxf="1">
    <nc r="F23" t="inlineStr">
      <is>
        <t>P-B-M_01</t>
      </is>
    </nc>
  </rcc>
  <rcc rId="307" sId="3" xfDxf="1" dxf="1">
    <nc r="G23" t="inlineStr">
      <is>
        <t>SRR11545393</t>
      </is>
    </nc>
  </rcc>
  <rcc rId="308" sId="3" xfDxf="1" dxf="1">
    <nc r="F24" t="inlineStr">
      <is>
        <t>P-B-M_02</t>
      </is>
    </nc>
  </rcc>
  <rcc rId="309" sId="3" xfDxf="1" dxf="1">
    <nc r="G24" t="inlineStr">
      <is>
        <t>SRR11545399</t>
      </is>
    </nc>
  </rcc>
  <rcc rId="310" sId="3" xfDxf="1" dxf="1">
    <nc r="F25" t="inlineStr">
      <is>
        <t>P-B-M_03</t>
      </is>
    </nc>
  </rcc>
  <rcc rId="311" sId="3" xfDxf="1" dxf="1">
    <nc r="G25" t="inlineStr">
      <is>
        <t>SRR11545392</t>
      </is>
    </nc>
  </rcc>
  <rcc rId="312" sId="3" xfDxf="1" dxf="1">
    <nc r="F26" t="inlineStr">
      <is>
        <t>P-B-M_04</t>
      </is>
    </nc>
  </rcc>
  <rcc rId="313" sId="3" xfDxf="1" dxf="1">
    <nc r="G26" t="inlineStr">
      <is>
        <t>SRR11545387</t>
      </is>
    </nc>
  </rcc>
  <rcc rId="314" sId="3" xfDxf="1" dxf="1">
    <nc r="F27" t="inlineStr">
      <is>
        <t>P-B-M_05</t>
      </is>
    </nc>
  </rcc>
  <rcc rId="315" sId="3" xfDxf="1" dxf="1">
    <nc r="G27" t="inlineStr">
      <is>
        <t>SRR11545388</t>
      </is>
    </nc>
  </rcc>
  <rcc rId="316" sId="3" xfDxf="1" dxf="1">
    <nc r="F61" t="inlineStr">
      <is>
        <t>P-C-F_01</t>
      </is>
    </nc>
  </rcc>
  <rcc rId="317" sId="3" xfDxf="1" dxf="1">
    <nc r="G61" t="inlineStr">
      <is>
        <t>SRR11545389</t>
      </is>
    </nc>
  </rcc>
  <rcc rId="318" sId="3" xfDxf="1" dxf="1">
    <nc r="F62" t="inlineStr">
      <is>
        <t>P-C-F_02</t>
      </is>
    </nc>
  </rcc>
  <rcc rId="319" sId="3" xfDxf="1" dxf="1">
    <nc r="G62" t="inlineStr">
      <is>
        <t>SRR11545385</t>
      </is>
    </nc>
  </rcc>
  <rcc rId="320" sId="3" xfDxf="1" dxf="1">
    <nc r="F63" t="inlineStr">
      <is>
        <t>P-C-F_03</t>
      </is>
    </nc>
  </rcc>
  <rcc rId="321" sId="3" xfDxf="1" dxf="1">
    <nc r="G63" t="inlineStr">
      <is>
        <t>SRR11545390</t>
      </is>
    </nc>
  </rcc>
  <rcc rId="322" sId="3" xfDxf="1" dxf="1">
    <nc r="F64" t="inlineStr">
      <is>
        <t>P-C-F_04</t>
      </is>
    </nc>
  </rcc>
  <rcc rId="323" sId="3" xfDxf="1" dxf="1">
    <nc r="G64" t="inlineStr">
      <is>
        <t>SRR11545384</t>
      </is>
    </nc>
  </rcc>
  <rcc rId="324" sId="3" xfDxf="1" dxf="1">
    <nc r="F38" t="inlineStr">
      <is>
        <t>P-C-M_01</t>
      </is>
    </nc>
  </rcc>
  <rcc rId="325" sId="3" xfDxf="1" dxf="1">
    <nc r="G38" t="inlineStr">
      <is>
        <t>SRR11545391</t>
      </is>
    </nc>
  </rcc>
  <rcc rId="326" sId="3" xfDxf="1" dxf="1">
    <nc r="F39" t="inlineStr">
      <is>
        <t>P-C-M_02</t>
      </is>
    </nc>
  </rcc>
  <rcc rId="327" sId="3" xfDxf="1" dxf="1">
    <nc r="G39" t="inlineStr">
      <is>
        <t>SRR11545383</t>
      </is>
    </nc>
  </rcc>
  <rcc rId="328" sId="3" xfDxf="1" dxf="1">
    <nc r="F40" t="inlineStr">
      <is>
        <t>P-C-M_03</t>
      </is>
    </nc>
  </rcc>
  <rcc rId="329" sId="3" xfDxf="1" dxf="1">
    <nc r="G40" t="inlineStr">
      <is>
        <t>SRR11545382</t>
      </is>
    </nc>
  </rcc>
  <rcc rId="330" sId="3" xfDxf="1" dxf="1">
    <nc r="F41" t="inlineStr">
      <is>
        <t>P-C-M_04</t>
      </is>
    </nc>
  </rcc>
  <rcc rId="331" sId="3" xfDxf="1" dxf="1">
    <nc r="G41" t="inlineStr">
      <is>
        <t>SRR11545381</t>
      </is>
    </nc>
  </rcc>
  <rcc rId="332" sId="3" xfDxf="1" dxf="1">
    <nc r="F42" t="inlineStr">
      <is>
        <t>P-C-M_05</t>
      </is>
    </nc>
  </rcc>
  <rcc rId="333" sId="3" xfDxf="1" dxf="1">
    <nc r="G42" t="inlineStr">
      <is>
        <t>SRR11545380</t>
      </is>
    </nc>
  </rcc>
  <rcc rId="334" sId="3" xfDxf="1" dxf="1">
    <nc r="F69" t="inlineStr">
      <is>
        <t>P-C-M_06</t>
      </is>
    </nc>
  </rcc>
  <rcc rId="335" sId="3" xfDxf="1" dxf="1">
    <nc r="G69" t="inlineStr">
      <is>
        <t>SRR11545379</t>
      </is>
    </nc>
  </rcc>
  <rcc rId="336" sId="3" xfDxf="1" dxf="1">
    <nc r="F65" t="inlineStr">
      <is>
        <t>P-D-F_01</t>
      </is>
    </nc>
  </rcc>
  <rcc rId="337" sId="3" xfDxf="1" dxf="1">
    <nc r="G65" t="inlineStr">
      <is>
        <t>SRR11545377</t>
      </is>
    </nc>
  </rcc>
  <rcc rId="338" sId="3" xfDxf="1" dxf="1">
    <nc r="F66" t="inlineStr">
      <is>
        <t>P-D-F_02</t>
      </is>
    </nc>
  </rcc>
  <rcc rId="339" sId="3" xfDxf="1" dxf="1">
    <nc r="G66" t="inlineStr">
      <is>
        <t>SRR11545376</t>
      </is>
    </nc>
  </rcc>
  <rcc rId="340" sId="3" xfDxf="1" dxf="1">
    <nc r="F67" t="inlineStr">
      <is>
        <t>P-D-F_03</t>
      </is>
    </nc>
  </rcc>
  <rcc rId="341" sId="3" xfDxf="1" dxf="1">
    <nc r="G67" t="inlineStr">
      <is>
        <t>SRR11545375</t>
      </is>
    </nc>
  </rcc>
  <rcc rId="342" sId="3" xfDxf="1" dxf="1">
    <nc r="F68" t="inlineStr">
      <is>
        <t>P-D-F_04</t>
      </is>
    </nc>
  </rcc>
  <rcc rId="343" sId="3" xfDxf="1" dxf="1">
    <nc r="G68" t="inlineStr">
      <is>
        <t>SRR11545374</t>
      </is>
    </nc>
  </rcc>
  <rcc rId="344" sId="3" xfDxf="1" dxf="1">
    <nc r="F53" t="inlineStr">
      <is>
        <t>P-D-F_05</t>
      </is>
    </nc>
  </rcc>
  <rcc rId="345" sId="3" xfDxf="1" dxf="1">
    <nc r="G53" t="inlineStr">
      <is>
        <t>SRR11545369</t>
      </is>
    </nc>
  </rcc>
  <rcc rId="346" sId="3" xfDxf="1" dxf="1">
    <nc r="F13" t="inlineStr">
      <is>
        <t>T-A-F_01</t>
      </is>
    </nc>
  </rcc>
  <rcc rId="347" sId="3" xfDxf="1" dxf="1">
    <nc r="G13" t="inlineStr">
      <is>
        <t>SRR11545370</t>
      </is>
    </nc>
  </rcc>
  <rcc rId="348" sId="3" xfDxf="1" dxf="1">
    <nc r="F14" t="inlineStr">
      <is>
        <t>T-A-F_02</t>
      </is>
    </nc>
  </rcc>
  <rcc rId="349" sId="3" xfDxf="1" dxf="1">
    <nc r="G14" t="inlineStr">
      <is>
        <t>SRR11545368</t>
      </is>
    </nc>
  </rcc>
  <rcc rId="350" sId="3" xfDxf="1" dxf="1">
    <nc r="F15" t="inlineStr">
      <is>
        <t>T-A-F_03</t>
      </is>
    </nc>
  </rcc>
  <rcc rId="351" sId="3" xfDxf="1" dxf="1">
    <nc r="G15" t="inlineStr">
      <is>
        <t>SRR11545371</t>
      </is>
    </nc>
  </rcc>
  <rcc rId="352" sId="3" xfDxf="1" dxf="1">
    <nc r="F16" t="inlineStr">
      <is>
        <t>T-A-F_04</t>
      </is>
    </nc>
  </rcc>
  <rcc rId="353" sId="3" xfDxf="1" dxf="1">
    <nc r="G16" t="inlineStr">
      <is>
        <t>SRR11545367</t>
      </is>
    </nc>
  </rcc>
  <rcc rId="354" sId="3" xfDxf="1" dxf="1">
    <nc r="F17" t="inlineStr">
      <is>
        <t>T-A-F_05</t>
      </is>
    </nc>
  </rcc>
  <rcc rId="355" sId="3" xfDxf="1" dxf="1">
    <nc r="G17" t="inlineStr">
      <is>
        <t>SRR11545372</t>
      </is>
    </nc>
  </rcc>
  <rcc rId="356" sId="3" xfDxf="1" dxf="1">
    <nc r="F33" t="inlineStr">
      <is>
        <t>T-A-M_01</t>
      </is>
    </nc>
  </rcc>
  <rcc rId="357" sId="3" xfDxf="1" dxf="1">
    <nc r="G33" t="inlineStr">
      <is>
        <t>SRR11545373</t>
      </is>
    </nc>
  </rcc>
  <rcc rId="358" sId="3" xfDxf="1" dxf="1">
    <nc r="F34" t="inlineStr">
      <is>
        <t>T-A-M_02</t>
      </is>
    </nc>
  </rcc>
  <rcc rId="359" sId="3" xfDxf="1" dxf="1">
    <nc r="G34" t="inlineStr">
      <is>
        <t>SRR11545365</t>
      </is>
    </nc>
  </rcc>
  <rcc rId="360" sId="3" xfDxf="1" dxf="1">
    <nc r="F35" t="inlineStr">
      <is>
        <t>T-A-M_03</t>
      </is>
    </nc>
  </rcc>
  <rcc rId="361" sId="3" xfDxf="1" dxf="1">
    <nc r="G35" t="inlineStr">
      <is>
        <t>SRR11545364</t>
      </is>
    </nc>
  </rcc>
  <rcc rId="362" sId="3" xfDxf="1" dxf="1">
    <nc r="F36" t="inlineStr">
      <is>
        <t>T-A-M_04</t>
      </is>
    </nc>
  </rcc>
  <rcc rId="363" sId="3" xfDxf="1" dxf="1">
    <nc r="G36" t="inlineStr">
      <is>
        <t>SRR11545360</t>
      </is>
    </nc>
  </rcc>
  <rcc rId="364" sId="3" xfDxf="1" dxf="1">
    <nc r="F37" t="inlineStr">
      <is>
        <t>T-A-M_05</t>
      </is>
    </nc>
  </rcc>
  <rcc rId="365" sId="3" xfDxf="1" dxf="1">
    <nc r="G37" t="inlineStr">
      <is>
        <t>SRR11545359</t>
      </is>
    </nc>
  </rcc>
  <rcc rId="366" sId="3" xfDxf="1" dxf="1">
    <nc r="F48" t="inlineStr">
      <is>
        <t>T-B-F_01</t>
      </is>
    </nc>
  </rcc>
  <rcc rId="367" sId="3" xfDxf="1" dxf="1">
    <nc r="G48" t="inlineStr">
      <is>
        <t>SRR11545361</t>
      </is>
    </nc>
  </rcc>
  <rcc rId="368" sId="3" xfDxf="1" dxf="1">
    <nc r="F49" t="inlineStr">
      <is>
        <t>T-B-F_02</t>
      </is>
    </nc>
  </rcc>
  <rcc rId="369" sId="3" xfDxf="1" dxf="1">
    <nc r="G49" t="inlineStr">
      <is>
        <t>SRR11545358</t>
      </is>
    </nc>
  </rcc>
  <rcc rId="370" sId="3" xfDxf="1" dxf="1">
    <nc r="F50" t="inlineStr">
      <is>
        <t>T-B-F_03</t>
      </is>
    </nc>
  </rcc>
  <rcc rId="371" sId="3" xfDxf="1" dxf="1">
    <nc r="G50" t="inlineStr">
      <is>
        <t>SRR11545362</t>
      </is>
    </nc>
  </rcc>
  <rcc rId="372" sId="3" xfDxf="1" dxf="1">
    <nc r="F51" t="inlineStr">
      <is>
        <t>T-B-F_04</t>
      </is>
    </nc>
  </rcc>
  <rcc rId="373" sId="3" xfDxf="1" dxf="1">
    <nc r="G51" t="inlineStr">
      <is>
        <t>SRR11545357</t>
      </is>
    </nc>
  </rcc>
  <rcc rId="374" sId="3" xfDxf="1" dxf="1">
    <nc r="F52" t="inlineStr">
      <is>
        <t>T-B-F_05</t>
      </is>
    </nc>
  </rcc>
  <rcc rId="375" sId="3" xfDxf="1" dxf="1">
    <nc r="G52" t="inlineStr">
      <is>
        <t>SRR11545363</t>
      </is>
    </nc>
  </rcc>
  <rcc rId="376" sId="3" xfDxf="1" dxf="1">
    <nc r="F8" t="inlineStr">
      <is>
        <t>T-B-M_01</t>
      </is>
    </nc>
  </rcc>
  <rcc rId="377" sId="3" xfDxf="1" dxf="1">
    <nc r="G8" t="inlineStr">
      <is>
        <t>SRR11545355</t>
      </is>
    </nc>
  </rcc>
  <rcc rId="378" sId="3" xfDxf="1" dxf="1">
    <nc r="F9" t="inlineStr">
      <is>
        <t>T-B-M_02</t>
      </is>
    </nc>
  </rcc>
  <rcc rId="379" sId="3" xfDxf="1" dxf="1">
    <nc r="G9" t="inlineStr">
      <is>
        <t>SRR11545354</t>
      </is>
    </nc>
  </rcc>
  <rcc rId="380" sId="3" xfDxf="1" dxf="1">
    <nc r="F10" t="inlineStr">
      <is>
        <t>T-B-M_03</t>
      </is>
    </nc>
  </rcc>
  <rcc rId="381" sId="3" xfDxf="1" dxf="1">
    <nc r="G10" t="inlineStr">
      <is>
        <t>SRR11545353</t>
      </is>
    </nc>
  </rcc>
  <rcc rId="382" sId="3" xfDxf="1" dxf="1">
    <nc r="F11" t="inlineStr">
      <is>
        <t>T-B-M_04</t>
      </is>
    </nc>
  </rcc>
  <rcc rId="383" sId="3" xfDxf="1" dxf="1">
    <nc r="G11" t="inlineStr">
      <is>
        <t>SRR11545352</t>
      </is>
    </nc>
  </rcc>
  <rcc rId="384" sId="3" xfDxf="1" dxf="1">
    <nc r="F12" t="inlineStr">
      <is>
        <t>T-B-M_05</t>
      </is>
    </nc>
  </rcc>
  <rcc rId="385" sId="3" xfDxf="1" dxf="1">
    <nc r="G12" t="inlineStr">
      <is>
        <t>SRR11545348</t>
      </is>
    </nc>
  </rcc>
  <rcc rId="386" sId="3" xfDxf="1" dxf="1">
    <nc r="F28" t="inlineStr">
      <is>
        <t>T-C-F_01</t>
      </is>
    </nc>
  </rcc>
  <rcc rId="387" sId="3" xfDxf="1" dxf="1">
    <nc r="G28" t="inlineStr">
      <is>
        <t>SRR11545347</t>
      </is>
    </nc>
  </rcc>
  <rcc rId="388" sId="3" xfDxf="1" dxf="1">
    <nc r="F29" t="inlineStr">
      <is>
        <t>T-C-F_02</t>
      </is>
    </nc>
  </rcc>
  <rcc rId="389" sId="3" xfDxf="1" dxf="1">
    <nc r="G29" t="inlineStr">
      <is>
        <t>SRR11545349</t>
      </is>
    </nc>
  </rcc>
  <rcc rId="390" sId="3" xfDxf="1" dxf="1">
    <nc r="F30" t="inlineStr">
      <is>
        <t>T-C-F_03</t>
      </is>
    </nc>
  </rcc>
  <rcc rId="391" sId="3" xfDxf="1" dxf="1">
    <nc r="G30" t="inlineStr">
      <is>
        <t>SRR11545346</t>
      </is>
    </nc>
  </rcc>
  <rcc rId="392" sId="3" xfDxf="1" dxf="1">
    <nc r="F31" t="inlineStr">
      <is>
        <t>T-C-F_04</t>
      </is>
    </nc>
  </rcc>
  <rcc rId="393" sId="3" xfDxf="1" dxf="1">
    <nc r="G31" t="inlineStr">
      <is>
        <t>SRR11545350</t>
      </is>
    </nc>
  </rcc>
  <rcc rId="394" sId="3" xfDxf="1" dxf="1">
    <nc r="F32" t="inlineStr">
      <is>
        <t>T-C-F_05</t>
      </is>
    </nc>
  </rcc>
  <rcc rId="395" sId="3" xfDxf="1" dxf="1">
    <nc r="G32" t="inlineStr">
      <is>
        <t>SRR11545345</t>
      </is>
    </nc>
  </rcc>
  <rcc rId="396" sId="3" xfDxf="1" dxf="1">
    <nc r="F70" t="inlineStr">
      <is>
        <t>T-C-M_01</t>
      </is>
    </nc>
  </rcc>
  <rcc rId="397" sId="3" xfDxf="1" dxf="1">
    <nc r="G70" t="inlineStr">
      <is>
        <t>SRR11545344</t>
      </is>
    </nc>
  </rcc>
  <rcc rId="398" sId="3" xfDxf="1" dxf="1">
    <nc r="F71" t="inlineStr">
      <is>
        <t>T-C-M_02</t>
      </is>
    </nc>
  </rcc>
  <rcc rId="399" sId="3" xfDxf="1" dxf="1">
    <nc r="G71" t="inlineStr">
      <is>
        <t>SRR11545339</t>
      </is>
    </nc>
  </rcc>
  <rcc rId="400" sId="3" xfDxf="1" dxf="1">
    <nc r="F72" t="inlineStr">
      <is>
        <t>T-C-M_03</t>
      </is>
    </nc>
  </rcc>
  <rcc rId="401" sId="3" xfDxf="1" dxf="1">
    <nc r="G72" t="inlineStr">
      <is>
        <t>SRR11545340</t>
      </is>
    </nc>
  </rcc>
  <rcc rId="402" sId="3" xfDxf="1" dxf="1">
    <nc r="F73" t="inlineStr">
      <is>
        <t>T-C-M_04</t>
      </is>
    </nc>
  </rcc>
  <rcc rId="403" sId="3" xfDxf="1" dxf="1">
    <nc r="G73" t="inlineStr">
      <is>
        <t>SRR11545338</t>
      </is>
    </nc>
  </rcc>
  <rcc rId="404" sId="3" xfDxf="1" dxf="1">
    <nc r="F59" t="inlineStr">
      <is>
        <t>T-C-M_05</t>
      </is>
    </nc>
  </rcc>
  <rcc rId="405" sId="3" xfDxf="1" dxf="1">
    <nc r="G59" t="inlineStr">
      <is>
        <t>SRR11545341</t>
      </is>
    </nc>
  </rcc>
  <rcc rId="406" sId="3" xfDxf="1" dxf="1">
    <nc r="F60" t="inlineStr">
      <is>
        <t>T-C-M_06</t>
      </is>
    </nc>
  </rcc>
  <rcc rId="407" sId="3" xfDxf="1" dxf="1">
    <nc r="G60" t="inlineStr">
      <is>
        <t>SRR11545337</t>
      </is>
    </nc>
  </rcc>
  <rcc rId="408" sId="3" xfDxf="1" dxf="1">
    <nc r="F54" t="inlineStr">
      <is>
        <t>T-D-F_01</t>
      </is>
    </nc>
  </rcc>
  <rcc rId="409" sId="3" xfDxf="1" dxf="1">
    <nc r="G54" t="inlineStr">
      <is>
        <t>SRR11545342</t>
      </is>
    </nc>
  </rcc>
  <rcc rId="410" sId="3" xfDxf="1" dxf="1">
    <nc r="F55" t="inlineStr">
      <is>
        <t>T-D-F_02</t>
      </is>
    </nc>
  </rcc>
  <rcc rId="411" sId="3" xfDxf="1" dxf="1">
    <nc r="G55" t="inlineStr">
      <is>
        <t>SRR11545336</t>
      </is>
    </nc>
  </rcc>
  <rcc rId="412" sId="3" xfDxf="1" dxf="1">
    <nc r="F56" t="inlineStr">
      <is>
        <t>T-D-F_03</t>
      </is>
    </nc>
  </rcc>
  <rcc rId="413" sId="3" xfDxf="1" dxf="1">
    <nc r="G56" t="inlineStr">
      <is>
        <t>SRR11545343</t>
      </is>
    </nc>
  </rcc>
  <rcc rId="414" sId="3" xfDxf="1" dxf="1">
    <nc r="F57" t="inlineStr">
      <is>
        <t>T-D-F_04</t>
      </is>
    </nc>
  </rcc>
  <rcc rId="415" sId="3" xfDxf="1" dxf="1">
    <nc r="G57" t="inlineStr">
      <is>
        <t>SRR11545335</t>
      </is>
    </nc>
  </rcc>
  <rcc rId="416" sId="3" xfDxf="1" dxf="1">
    <nc r="F58" t="inlineStr">
      <is>
        <t>T-D-F_05</t>
      </is>
    </nc>
  </rcc>
  <rcc rId="417" sId="3" xfDxf="1" dxf="1">
    <nc r="G58" t="inlineStr">
      <is>
        <t>SRR11545333</t>
      </is>
    </nc>
  </rcc>
  <rrc rId="418" sId="3" ref="F1:F1048576" action="deleteCol">
    <rfmt sheetId="3" xfDxf="1" sqref="F1:F1048576" start="0" length="0"/>
    <rfmt sheetId="3" sqref="F1" start="0" length="0">
      <dxf>
        <fill>
          <patternFill patternType="solid">
            <bgColor theme="0"/>
          </patternFill>
        </fill>
      </dxf>
    </rfmt>
    <rcc rId="0" sId="3">
      <nc r="F3" t="inlineStr">
        <is>
          <t>P-A-F_01</t>
        </is>
      </nc>
    </rcc>
    <rcc rId="0" sId="3">
      <nc r="F4" t="inlineStr">
        <is>
          <t>P-A-F_02</t>
        </is>
      </nc>
    </rcc>
    <rcc rId="0" sId="3">
      <nc r="F5" t="inlineStr">
        <is>
          <t>P-A-F_03</t>
        </is>
      </nc>
    </rcc>
    <rcc rId="0" sId="3">
      <nc r="F6" t="inlineStr">
        <is>
          <t>P-A-F_04</t>
        </is>
      </nc>
    </rcc>
    <rcc rId="0" sId="3">
      <nc r="F7" t="inlineStr">
        <is>
          <t>P-A-F_05</t>
        </is>
      </nc>
    </rcc>
    <rcc rId="0" sId="3">
      <nc r="F43" t="inlineStr">
        <is>
          <t>P-A-M_01</t>
        </is>
      </nc>
    </rcc>
    <rcc rId="0" sId="3">
      <nc r="F44" t="inlineStr">
        <is>
          <t>P-A-M_02</t>
        </is>
      </nc>
    </rcc>
    <rcc rId="0" sId="3">
      <nc r="F45" t="inlineStr">
        <is>
          <t>P-A-M_03</t>
        </is>
      </nc>
    </rcc>
    <rcc rId="0" sId="3">
      <nc r="F46" t="inlineStr">
        <is>
          <t>P-A-M_04</t>
        </is>
      </nc>
    </rcc>
    <rcc rId="0" sId="3">
      <nc r="F47" t="inlineStr">
        <is>
          <t>P-A-M_05</t>
        </is>
      </nc>
    </rcc>
    <rcc rId="0" sId="3">
      <nc r="F18" t="inlineStr">
        <is>
          <t>P-B-F_01</t>
        </is>
      </nc>
    </rcc>
    <rcc rId="0" sId="3">
      <nc r="F19" t="inlineStr">
        <is>
          <t>P-B-F_02</t>
        </is>
      </nc>
    </rcc>
    <rcc rId="0" sId="3">
      <nc r="F20" t="inlineStr">
        <is>
          <t>P-B-F_03</t>
        </is>
      </nc>
    </rcc>
    <rcc rId="0" sId="3">
      <nc r="F21" t="inlineStr">
        <is>
          <t>P-B-F_04</t>
        </is>
      </nc>
    </rcc>
    <rcc rId="0" sId="3">
      <nc r="F22" t="inlineStr">
        <is>
          <t>P-B-F_05</t>
        </is>
      </nc>
    </rcc>
    <rcc rId="0" sId="3">
      <nc r="F23" t="inlineStr">
        <is>
          <t>P-B-M_01</t>
        </is>
      </nc>
    </rcc>
    <rcc rId="0" sId="3">
      <nc r="F24" t="inlineStr">
        <is>
          <t>P-B-M_02</t>
        </is>
      </nc>
    </rcc>
    <rcc rId="0" sId="3">
      <nc r="F25" t="inlineStr">
        <is>
          <t>P-B-M_03</t>
        </is>
      </nc>
    </rcc>
    <rcc rId="0" sId="3">
      <nc r="F26" t="inlineStr">
        <is>
          <t>P-B-M_04</t>
        </is>
      </nc>
    </rcc>
    <rcc rId="0" sId="3">
      <nc r="F27" t="inlineStr">
        <is>
          <t>P-B-M_05</t>
        </is>
      </nc>
    </rcc>
    <rcc rId="0" sId="3">
      <nc r="F61" t="inlineStr">
        <is>
          <t>P-C-F_01</t>
        </is>
      </nc>
    </rcc>
    <rcc rId="0" sId="3">
      <nc r="F62" t="inlineStr">
        <is>
          <t>P-C-F_02</t>
        </is>
      </nc>
    </rcc>
    <rcc rId="0" sId="3">
      <nc r="F63" t="inlineStr">
        <is>
          <t>P-C-F_03</t>
        </is>
      </nc>
    </rcc>
    <rcc rId="0" sId="3">
      <nc r="F64" t="inlineStr">
        <is>
          <t>P-C-F_04</t>
        </is>
      </nc>
    </rcc>
    <rcc rId="0" sId="3">
      <nc r="F38" t="inlineStr">
        <is>
          <t>P-C-M_01</t>
        </is>
      </nc>
    </rcc>
    <rcc rId="0" sId="3">
      <nc r="F39" t="inlineStr">
        <is>
          <t>P-C-M_02</t>
        </is>
      </nc>
    </rcc>
    <rcc rId="0" sId="3">
      <nc r="F40" t="inlineStr">
        <is>
          <t>P-C-M_03</t>
        </is>
      </nc>
    </rcc>
    <rcc rId="0" sId="3">
      <nc r="F41" t="inlineStr">
        <is>
          <t>P-C-M_04</t>
        </is>
      </nc>
    </rcc>
    <rcc rId="0" sId="3">
      <nc r="F42" t="inlineStr">
        <is>
          <t>P-C-M_05</t>
        </is>
      </nc>
    </rcc>
    <rcc rId="0" sId="3">
      <nc r="F69" t="inlineStr">
        <is>
          <t>P-C-M_06</t>
        </is>
      </nc>
    </rcc>
    <rcc rId="0" sId="3">
      <nc r="F65" t="inlineStr">
        <is>
          <t>P-D-F_01</t>
        </is>
      </nc>
    </rcc>
    <rcc rId="0" sId="3">
      <nc r="F66" t="inlineStr">
        <is>
          <t>P-D-F_02</t>
        </is>
      </nc>
    </rcc>
    <rcc rId="0" sId="3">
      <nc r="F67" t="inlineStr">
        <is>
          <t>P-D-F_03</t>
        </is>
      </nc>
    </rcc>
    <rcc rId="0" sId="3">
      <nc r="F68" t="inlineStr">
        <is>
          <t>P-D-F_04</t>
        </is>
      </nc>
    </rcc>
    <rcc rId="0" sId="3">
      <nc r="F53" t="inlineStr">
        <is>
          <t>P-D-F_05</t>
        </is>
      </nc>
    </rcc>
    <rcc rId="0" sId="3">
      <nc r="F13" t="inlineStr">
        <is>
          <t>T-A-F_01</t>
        </is>
      </nc>
    </rcc>
    <rcc rId="0" sId="3">
      <nc r="F14" t="inlineStr">
        <is>
          <t>T-A-F_02</t>
        </is>
      </nc>
    </rcc>
    <rcc rId="0" sId="3">
      <nc r="F15" t="inlineStr">
        <is>
          <t>T-A-F_03</t>
        </is>
      </nc>
    </rcc>
    <rcc rId="0" sId="3">
      <nc r="F16" t="inlineStr">
        <is>
          <t>T-A-F_04</t>
        </is>
      </nc>
    </rcc>
    <rcc rId="0" sId="3">
      <nc r="F17" t="inlineStr">
        <is>
          <t>T-A-F_05</t>
        </is>
      </nc>
    </rcc>
    <rcc rId="0" sId="3">
      <nc r="F33" t="inlineStr">
        <is>
          <t>T-A-M_01</t>
        </is>
      </nc>
    </rcc>
    <rcc rId="0" sId="3">
      <nc r="F34" t="inlineStr">
        <is>
          <t>T-A-M_02</t>
        </is>
      </nc>
    </rcc>
    <rcc rId="0" sId="3">
      <nc r="F35" t="inlineStr">
        <is>
          <t>T-A-M_03</t>
        </is>
      </nc>
    </rcc>
    <rcc rId="0" sId="3">
      <nc r="F36" t="inlineStr">
        <is>
          <t>T-A-M_04</t>
        </is>
      </nc>
    </rcc>
    <rcc rId="0" sId="3">
      <nc r="F37" t="inlineStr">
        <is>
          <t>T-A-M_05</t>
        </is>
      </nc>
    </rcc>
    <rcc rId="0" sId="3">
      <nc r="F48" t="inlineStr">
        <is>
          <t>T-B-F_01</t>
        </is>
      </nc>
    </rcc>
    <rcc rId="0" sId="3">
      <nc r="F49" t="inlineStr">
        <is>
          <t>T-B-F_02</t>
        </is>
      </nc>
    </rcc>
    <rcc rId="0" sId="3">
      <nc r="F50" t="inlineStr">
        <is>
          <t>T-B-F_03</t>
        </is>
      </nc>
    </rcc>
    <rcc rId="0" sId="3">
      <nc r="F51" t="inlineStr">
        <is>
          <t>T-B-F_04</t>
        </is>
      </nc>
    </rcc>
    <rcc rId="0" sId="3">
      <nc r="F52" t="inlineStr">
        <is>
          <t>T-B-F_05</t>
        </is>
      </nc>
    </rcc>
    <rcc rId="0" sId="3">
      <nc r="F8" t="inlineStr">
        <is>
          <t>T-B-M_01</t>
        </is>
      </nc>
    </rcc>
    <rcc rId="0" sId="3">
      <nc r="F9" t="inlineStr">
        <is>
          <t>T-B-M_02</t>
        </is>
      </nc>
    </rcc>
    <rcc rId="0" sId="3">
      <nc r="F10" t="inlineStr">
        <is>
          <t>T-B-M_03</t>
        </is>
      </nc>
    </rcc>
    <rcc rId="0" sId="3">
      <nc r="F11" t="inlineStr">
        <is>
          <t>T-B-M_04</t>
        </is>
      </nc>
    </rcc>
    <rcc rId="0" sId="3">
      <nc r="F12" t="inlineStr">
        <is>
          <t>T-B-M_05</t>
        </is>
      </nc>
    </rcc>
    <rcc rId="0" sId="3">
      <nc r="F28" t="inlineStr">
        <is>
          <t>T-C-F_01</t>
        </is>
      </nc>
    </rcc>
    <rcc rId="0" sId="3">
      <nc r="F29" t="inlineStr">
        <is>
          <t>T-C-F_02</t>
        </is>
      </nc>
    </rcc>
    <rcc rId="0" sId="3">
      <nc r="F30" t="inlineStr">
        <is>
          <t>T-C-F_03</t>
        </is>
      </nc>
    </rcc>
    <rcc rId="0" sId="3">
      <nc r="F31" t="inlineStr">
        <is>
          <t>T-C-F_04</t>
        </is>
      </nc>
    </rcc>
    <rcc rId="0" sId="3">
      <nc r="F32" t="inlineStr">
        <is>
          <t>T-C-F_05</t>
        </is>
      </nc>
    </rcc>
    <rcc rId="0" sId="3">
      <nc r="F70" t="inlineStr">
        <is>
          <t>T-C-M_01</t>
        </is>
      </nc>
    </rcc>
    <rcc rId="0" sId="3">
      <nc r="F71" t="inlineStr">
        <is>
          <t>T-C-M_02</t>
        </is>
      </nc>
    </rcc>
    <rcc rId="0" sId="3">
      <nc r="F72" t="inlineStr">
        <is>
          <t>T-C-M_03</t>
        </is>
      </nc>
    </rcc>
    <rcc rId="0" sId="3">
      <nc r="F73" t="inlineStr">
        <is>
          <t>T-C-M_04</t>
        </is>
      </nc>
    </rcc>
    <rcc rId="0" sId="3">
      <nc r="F59" t="inlineStr">
        <is>
          <t>T-C-M_05</t>
        </is>
      </nc>
    </rcc>
    <rcc rId="0" sId="3">
      <nc r="F60" t="inlineStr">
        <is>
          <t>T-C-M_06</t>
        </is>
      </nc>
    </rcc>
    <rcc rId="0" sId="3">
      <nc r="F54" t="inlineStr">
        <is>
          <t>T-D-F_01</t>
        </is>
      </nc>
    </rcc>
    <rcc rId="0" sId="3">
      <nc r="F55" t="inlineStr">
        <is>
          <t>T-D-F_02</t>
        </is>
      </nc>
    </rcc>
    <rcc rId="0" sId="3">
      <nc r="F56" t="inlineStr">
        <is>
          <t>T-D-F_03</t>
        </is>
      </nc>
    </rcc>
    <rcc rId="0" sId="3">
      <nc r="F57" t="inlineStr">
        <is>
          <t>T-D-F_04</t>
        </is>
      </nc>
    </rcc>
    <rcc rId="0" sId="3">
      <nc r="F58" t="inlineStr">
        <is>
          <t>T-D-F_05</t>
        </is>
      </nc>
    </rcc>
  </rrc>
  <rfmt sheetId="3" sqref="F2" start="0" length="0">
    <dxf>
      <fill>
        <patternFill patternType="solid">
          <bgColor theme="0" tint="-4.9989318521683403E-2"/>
        </patternFill>
      </fill>
      <alignment horizontal="center" vertical="top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19" sId="3">
    <nc r="F2" t="inlineStr">
      <is>
        <t>NCBI Accession</t>
      </is>
    </nc>
  </rcc>
  <rfmt sheetId="3" sqref="F2:F73">
    <dxf>
      <alignment horizontal="general"/>
    </dxf>
  </rfmt>
  <rfmt sheetId="3" sqref="F2:F73">
    <dxf>
      <alignment horizontal="center"/>
    </dxf>
  </rfmt>
  <rfmt sheetId="3" sqref="F2:F73" start="0" length="0">
    <dxf>
      <border>
        <right style="thin">
          <color indexed="64"/>
        </right>
      </border>
    </dxf>
  </rfmt>
  <rfmt sheetId="3" sqref="F58" start="0" length="0">
    <dxf>
      <border>
        <bottom style="thin">
          <color indexed="64"/>
        </bottom>
      </border>
    </dxf>
  </rfmt>
  <rfmt sheetId="3" sqref="F2:F73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420" sId="3">
    <nc r="C75" t="inlineStr">
      <is>
        <t>Total</t>
      </is>
    </nc>
  </rcc>
  <rfmt sheetId="3" sqref="C75">
    <dxf>
      <numFmt numFmtId="2" formatCode="0.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3" sqref="C75:E75">
    <dxf>
      <alignment horizontal="general"/>
    </dxf>
  </rfmt>
  <rfmt sheetId="3" sqref="C75:E75">
    <dxf>
      <alignment horizontal="center"/>
    </dxf>
  </rfmt>
  <rfmt sheetId="3" sqref="C75" start="0" length="0">
    <dxf>
      <border>
        <left style="thin">
          <color indexed="64"/>
        </left>
      </border>
    </dxf>
  </rfmt>
  <rfmt sheetId="3" sqref="C75:E75" start="0" length="0">
    <dxf>
      <border>
        <top style="thin">
          <color indexed="64"/>
        </top>
      </border>
    </dxf>
  </rfmt>
  <rfmt sheetId="3" sqref="E75" start="0" length="0">
    <dxf>
      <border>
        <right style="thin">
          <color indexed="64"/>
        </right>
      </border>
    </dxf>
  </rfmt>
  <rfmt sheetId="3" sqref="C75:E75" start="0" length="0">
    <dxf>
      <border>
        <bottom style="thin">
          <color indexed="64"/>
        </bottom>
      </border>
    </dxf>
  </rfmt>
  <rfmt sheetId="3" sqref="C75:E7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D75:E75">
    <dxf>
      <numFmt numFmtId="3" formatCode="#,##0"/>
    </dxf>
  </rfmt>
  <rfmt sheetId="3" sqref="C75:E75" start="0" length="2147483647">
    <dxf>
      <font>
        <b/>
      </font>
    </dxf>
  </rfmt>
  <rcv guid="{1FCA6357-6155-9941-8312-FFA9E93FAF60}" action="delete"/>
  <rcv guid="{1FCA6357-6155-9941-8312-FFA9E93FAF60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" sId="3">
    <oc r="B2" t="inlineStr">
      <is>
        <t>samples</t>
      </is>
    </oc>
    <nc r="B2" t="inlineStr">
      <is>
        <t>Sample Internal ID</t>
      </is>
    </nc>
  </rcc>
  <rcc rId="422" sId="3">
    <oc r="C2" t="inlineStr">
      <is>
        <t>Id</t>
      </is>
    </oc>
    <nc r="C2" t="inlineStr">
      <is>
        <t>Sample Study ID</t>
      </is>
    </nc>
  </rcc>
  <rfmt sheetId="3" sqref="D2" start="0" length="0">
    <dxf>
      <numFmt numFmtId="2" formatCode="0.00"/>
      <fill>
        <patternFill>
          <bgColor theme="9" tint="-0.249977111117893"/>
        </patternFill>
      </fill>
    </dxf>
  </rfmt>
  <rcc rId="423" sId="3">
    <oc r="D2" t="inlineStr">
      <is>
        <t>Reads</t>
      </is>
    </oc>
    <nc r="D2" t="inlineStr">
      <is>
        <t>Num reads</t>
      </is>
    </nc>
  </rcc>
  <rcc rId="424" sId="3">
    <oc r="E2" t="inlineStr">
      <is>
        <t>Reads after MED QC</t>
      </is>
    </oc>
    <nc r="E2" t="inlineStr">
      <is>
        <t>Num Reads Passed MED QC</t>
      </is>
    </nc>
  </rcc>
  <rfmt sheetId="3" sqref="F2" start="0" length="0">
    <dxf>
      <numFmt numFmtId="2" formatCode="0.00"/>
      <fill>
        <patternFill>
          <bgColor theme="9" tint="-0.249977111117893"/>
        </patternFill>
      </fill>
    </dxf>
  </rfmt>
  <rcv guid="{1FCA6357-6155-9941-8312-FFA9E93FAF60}" action="delete"/>
  <rcv guid="{1FCA6357-6155-9941-8312-FFA9E93FAF60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5" sId="1" ref="E1:E1048576" action="insertCol"/>
  <rcc rId="426" sId="1" xfDxf="1" dxf="1">
    <nc r="E3" t="inlineStr">
      <is>
        <t>P_A_F_01 SRR11562324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7" sId="1" xfDxf="1" dxf="1">
    <nc r="E4" t="inlineStr">
      <is>
        <t>P_A_F_02 SRR11562323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8" sId="1" xfDxf="1" dxf="1">
    <nc r="E5" t="inlineStr">
      <is>
        <t>P_A_F_03 SRR11562312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9" sId="1" xfDxf="1" dxf="1">
    <nc r="E6" t="inlineStr">
      <is>
        <t>P_A_F_04 SRR11562301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0" sId="1" xfDxf="1" dxf="1">
    <nc r="E7" t="inlineStr">
      <is>
        <t>P_A_F_05 SRR11562290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8" start="0" length="0">
    <dxf>
      <font>
        <b/>
      </font>
      <alignment horizontal="center"/>
    </dxf>
  </rfmt>
  <rcc rId="431" sId="1" xfDxf="1" dxf="1">
    <nc r="E9" t="inlineStr">
      <is>
        <t>P_A_M_01 SRR11562279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2" sId="1" xfDxf="1" dxf="1">
    <nc r="E10" t="inlineStr">
      <is>
        <t>P_A_M_02 SRR11562268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3" sId="1" xfDxf="1" dxf="1">
    <nc r="E11" t="inlineStr">
      <is>
        <t>P_A_M_03 SRR11562257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4" sId="1" xfDxf="1" dxf="1">
    <nc r="E12" t="inlineStr">
      <is>
        <t>P_A_M_04 SRR11562255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5" sId="1" xfDxf="1" dxf="1">
    <nc r="E13" t="inlineStr">
      <is>
        <t>P_A_M_05 SRR11562254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14" start="0" length="0">
    <dxf>
      <font>
        <b/>
      </font>
      <alignment horizontal="center"/>
    </dxf>
  </rfmt>
  <rcc rId="436" sId="1" xfDxf="1" dxf="1">
    <nc r="E15" t="inlineStr">
      <is>
        <t>P_B_F_01 SRR11562322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7" sId="1" xfDxf="1" dxf="1">
    <nc r="E16" t="inlineStr">
      <is>
        <t>P_B_F_02 SRR11562321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8" sId="1" xfDxf="1" dxf="1">
    <nc r="E17" t="inlineStr">
      <is>
        <t>P_B_F_03 SRR11562320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9" sId="1" xfDxf="1" dxf="1">
    <nc r="E18" t="inlineStr">
      <is>
        <t>P_B_F_04 SRR11562319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0" sId="1" xfDxf="1" dxf="1">
    <nc r="E19" t="inlineStr">
      <is>
        <t>P_B_F_05 SRR11562318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20" start="0" length="0">
    <dxf>
      <font>
        <b/>
      </font>
      <alignment horizontal="center"/>
    </dxf>
  </rfmt>
  <rcc rId="441" sId="1" xfDxf="1" dxf="1">
    <nc r="E21" t="inlineStr">
      <is>
        <t>P_B_M_01 SRR11562317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2" sId="1" xfDxf="1" dxf="1">
    <nc r="E22" t="inlineStr">
      <is>
        <t>P_B_M_02 SRR11562316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3" sId="1" xfDxf="1" dxf="1">
    <nc r="E23" t="inlineStr">
      <is>
        <t>P_B_M_03 SRR11562315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4" sId="1" xfDxf="1" dxf="1">
    <nc r="E24" t="inlineStr">
      <is>
        <t>P_B_M_04 SRR11562314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5" sId="1" xfDxf="1" dxf="1">
    <nc r="E25" t="inlineStr">
      <is>
        <t>P_B_M_05 SRR11562313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26" start="0" length="0">
    <dxf>
      <font>
        <b/>
      </font>
      <alignment horizontal="center"/>
    </dxf>
  </rfmt>
  <rcc rId="446" sId="1" xfDxf="1" dxf="1">
    <nc r="E27" t="inlineStr">
      <is>
        <t>P_C_F_01 SRR11562311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7" sId="1" xfDxf="1" dxf="1">
    <nc r="E28" t="inlineStr">
      <is>
        <t>P_C_F_02 SRR11562310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8" sId="1" xfDxf="1" dxf="1">
    <nc r="E29" t="inlineStr">
      <is>
        <t>P_C_F_03 SRR11562309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9" sId="1" xfDxf="1" dxf="1">
    <nc r="E30" t="inlineStr">
      <is>
        <t>P_C_F_04 SRR11562308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31" start="0" length="0">
    <dxf>
      <font>
        <b/>
      </font>
      <alignment horizontal="center"/>
    </dxf>
  </rfmt>
  <rcc rId="450" sId="1" xfDxf="1" dxf="1">
    <nc r="E32" t="inlineStr">
      <is>
        <t>P_C_M_01 SRR11562307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1" sId="1" xfDxf="1" dxf="1">
    <nc r="E33" t="inlineStr">
      <is>
        <t>P_C_M_02 SRR11562306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2" sId="1" xfDxf="1" dxf="1">
    <nc r="E34" t="inlineStr">
      <is>
        <t>P_C_M_03 SRR11562305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3" sId="1" xfDxf="1" dxf="1">
    <nc r="E35" t="inlineStr">
      <is>
        <t>P_C_M_04 SRR11562304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4" sId="1" xfDxf="1" dxf="1">
    <nc r="E36" t="inlineStr">
      <is>
        <t>P_C_M_05 SRR11562303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5" sId="1" xfDxf="1" dxf="1">
    <nc r="E37" t="inlineStr">
      <is>
        <t>P_C_M_06 SRR11562302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38" start="0" length="0">
    <dxf>
      <font>
        <b/>
      </font>
      <alignment horizontal="center"/>
    </dxf>
  </rfmt>
  <rcc rId="456" sId="1" xfDxf="1" dxf="1">
    <nc r="E39" t="inlineStr">
      <is>
        <t>P_D_F_01 SRR11562300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7" sId="1" xfDxf="1" dxf="1">
    <nc r="E40" t="inlineStr">
      <is>
        <t>P_D_F_02 SRR11562299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8" sId="1" xfDxf="1" dxf="1">
    <nc r="E41" t="inlineStr">
      <is>
        <t>P_D_F_03 SRR11562298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9" sId="1" xfDxf="1" dxf="1">
    <nc r="E42" t="inlineStr">
      <is>
        <t>P_D_F_04 SRR11562297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0" sId="1" xfDxf="1" dxf="1">
    <nc r="E43" t="inlineStr">
      <is>
        <t>P_D_F_05 SRR11562296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44" start="0" length="0">
    <dxf>
      <font>
        <b/>
      </font>
      <alignment horizontal="center"/>
    </dxf>
  </rfmt>
  <rcc rId="461" sId="1" xfDxf="1" dxf="1">
    <nc r="E45" t="inlineStr">
      <is>
        <t>T_A_F_01 SRR11562295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2" sId="1" xfDxf="1" dxf="1">
    <nc r="E46" t="inlineStr">
      <is>
        <t>T_A_F_02 SRR11562294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3" sId="1" xfDxf="1" dxf="1">
    <nc r="E47" t="inlineStr">
      <is>
        <t>T_A_F_03 SRR11562293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4" sId="1" xfDxf="1" dxf="1">
    <nc r="E48" t="inlineStr">
      <is>
        <t>T_A_F_04 SRR11562292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5" sId="1" xfDxf="1" dxf="1">
    <nc r="E49" t="inlineStr">
      <is>
        <t>T_A_F_05 SRR11562291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50" start="0" length="0">
    <dxf>
      <font>
        <b/>
      </font>
      <alignment horizontal="center"/>
    </dxf>
  </rfmt>
  <rcc rId="466" sId="1" xfDxf="1" dxf="1">
    <nc r="E51" t="inlineStr">
      <is>
        <t>T_A_M_01 SRR11562289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7" sId="1" xfDxf="1" dxf="1">
    <nc r="E52" t="inlineStr">
      <is>
        <t>T_A_M_02 SRR11562288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8" sId="1" xfDxf="1" dxf="1">
    <nc r="E53" t="inlineStr">
      <is>
        <t>T_A_M_03 SRR11562287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9" sId="1" xfDxf="1" dxf="1">
    <nc r="E54" t="inlineStr">
      <is>
        <t>T_A_M_04 SRR11562286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0" sId="1" xfDxf="1" dxf="1">
    <nc r="E55" t="inlineStr">
      <is>
        <t>T_A_M_05 SRR11562285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56" start="0" length="0">
    <dxf>
      <font>
        <b/>
      </font>
      <alignment horizontal="center"/>
    </dxf>
  </rfmt>
  <rcc rId="471" sId="1" xfDxf="1" dxf="1">
    <nc r="E57" t="inlineStr">
      <is>
        <t>T_B_F_01 SRR11562284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2" sId="1" xfDxf="1" dxf="1">
    <nc r="E58" t="inlineStr">
      <is>
        <t>T_B_F_02 SRR11562283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3" sId="1" xfDxf="1" dxf="1">
    <nc r="E59" t="inlineStr">
      <is>
        <t>T_B_F_03 SRR11562282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4" sId="1" xfDxf="1" dxf="1">
    <nc r="E60" t="inlineStr">
      <is>
        <t>T_B_F_04 SRR11562281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5" sId="1" xfDxf="1" dxf="1">
    <nc r="E61" t="inlineStr">
      <is>
        <t>T_B_F_05 SRR11562280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62" start="0" length="0">
    <dxf>
      <font>
        <b/>
      </font>
      <alignment horizontal="center"/>
    </dxf>
  </rfmt>
  <rcc rId="476" sId="1" xfDxf="1" dxf="1">
    <nc r="E63" t="inlineStr">
      <is>
        <t>T_B_M_01 SRR11562278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7" sId="1" xfDxf="1" dxf="1">
    <nc r="E64" t="inlineStr">
      <is>
        <t>T_B_M_02 SRR11562277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8" sId="1" xfDxf="1" dxf="1">
    <nc r="E65" t="inlineStr">
      <is>
        <t>T_B_M_03 SRR11562276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9" sId="1" xfDxf="1" dxf="1">
    <nc r="E66" t="inlineStr">
      <is>
        <t>T_B_M_04 SRR11562275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0" sId="1" xfDxf="1" dxf="1">
    <nc r="E67" t="inlineStr">
      <is>
        <t>T_B_M_05 SRR11562274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68" start="0" length="0">
    <dxf>
      <font>
        <b/>
      </font>
      <alignment horizontal="center"/>
    </dxf>
  </rfmt>
  <rcc rId="481" sId="1" xfDxf="1" dxf="1">
    <nc r="E69" t="inlineStr">
      <is>
        <t>T_C_F_01 SRR11562273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2" sId="1" xfDxf="1" dxf="1">
    <nc r="E70" t="inlineStr">
      <is>
        <t>T_C_F_02 SRR11562272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3" sId="1" xfDxf="1" dxf="1">
    <nc r="E71" t="inlineStr">
      <is>
        <t>T_C_F_03 SRR11562271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4" sId="1" xfDxf="1" dxf="1">
    <nc r="E72" t="inlineStr">
      <is>
        <t>T_C_F_04 SRR11562270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5" sId="1" xfDxf="1" dxf="1">
    <nc r="E73" t="inlineStr">
      <is>
        <t>T_C_F_05 SRR11562269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74" start="0" length="0">
    <dxf>
      <font>
        <b/>
      </font>
      <alignment horizontal="center"/>
    </dxf>
  </rfmt>
  <rcc rId="486" sId="1" xfDxf="1" dxf="1">
    <nc r="E75" t="inlineStr">
      <is>
        <t>T_C_M_01 SRR11562267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7" sId="1" xfDxf="1" dxf="1">
    <nc r="E76" t="inlineStr">
      <is>
        <t>T_C_M_02 SRR11562266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8" sId="1" xfDxf="1" dxf="1">
    <nc r="E77" t="inlineStr">
      <is>
        <t>T_C_M_03 SRR11562265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9" sId="1" xfDxf="1" dxf="1">
    <nc r="E78" t="inlineStr">
      <is>
        <t>T_C_M_04 SRR11562264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0" sId="1" xfDxf="1" dxf="1">
    <nc r="E79" t="inlineStr">
      <is>
        <t>T_C_M_05 SRR11562263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1" sId="1" xfDxf="1" dxf="1">
    <nc r="E80" t="inlineStr">
      <is>
        <t>T_C_M_06 SRR11562262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E81" start="0" length="0">
    <dxf>
      <font>
        <b/>
      </font>
      <alignment horizontal="center"/>
    </dxf>
  </rfmt>
  <rcc rId="492" sId="1" xfDxf="1" dxf="1">
    <nc r="E82" t="inlineStr">
      <is>
        <t>T_D_F_01 SRR11562261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3" sId="1" xfDxf="1" dxf="1">
    <nc r="E83" t="inlineStr">
      <is>
        <t>T_D_F_02 SRR11562260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4" sId="1" xfDxf="1" dxf="1">
    <nc r="E84" t="inlineStr">
      <is>
        <t>T_D_F_03 SRR11562259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5" sId="1" xfDxf="1" dxf="1">
    <nc r="E85" t="inlineStr">
      <is>
        <t>T_D_F_04 SRR11562258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6" sId="1" xfDxf="1" dxf="1">
    <nc r="E86" t="inlineStr">
      <is>
        <t>T_D_F_05 SRR11562256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7" sId="1" xfDxf="1" dxf="1">
    <oc r="D3" t="inlineStr">
      <is>
        <t>SAMN14593362</t>
      </is>
    </oc>
    <nc r="D3" t="inlineStr">
      <is>
        <t>SRR11562324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8" sId="1" xfDxf="1" dxf="1">
    <oc r="D4" t="inlineStr">
      <is>
        <t>SAMN14593363</t>
      </is>
    </oc>
    <nc r="D4" t="inlineStr">
      <is>
        <t>SRR11562323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9" sId="1" xfDxf="1" dxf="1">
    <oc r="D5" t="inlineStr">
      <is>
        <t>SAMN14593364</t>
      </is>
    </oc>
    <nc r="D5" t="inlineStr">
      <is>
        <t>SRR11562312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0" sId="1" xfDxf="1" dxf="1">
    <oc r="D6" t="inlineStr">
      <is>
        <t>SAMN14593365</t>
      </is>
    </oc>
    <nc r="D6" t="inlineStr">
      <is>
        <t>SRR11562301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1" sId="1" xfDxf="1" dxf="1">
    <oc r="D7" t="inlineStr">
      <is>
        <t>SAMN14593366</t>
      </is>
    </oc>
    <nc r="D7" t="inlineStr">
      <is>
        <t>SRR11562290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8" start="0" length="0">
    <dxf>
      <font>
        <b/>
      </font>
      <alignment horizontal="center"/>
    </dxf>
  </rfmt>
  <rcc rId="502" sId="1" xfDxf="1" dxf="1">
    <oc r="D9" t="inlineStr">
      <is>
        <t>SAMN14593367</t>
      </is>
    </oc>
    <nc r="D9" t="inlineStr">
      <is>
        <t>SRR11562279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3" sId="1" xfDxf="1" dxf="1">
    <oc r="D10" t="inlineStr">
      <is>
        <t>SAMN14593368</t>
      </is>
    </oc>
    <nc r="D10" t="inlineStr">
      <is>
        <t>SRR11562268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4" sId="1" xfDxf="1" dxf="1">
    <oc r="D11" t="inlineStr">
      <is>
        <t>SAMN14593369</t>
      </is>
    </oc>
    <nc r="D11" t="inlineStr">
      <is>
        <t>SRR11562257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5" sId="1" xfDxf="1" dxf="1">
    <oc r="D12" t="inlineStr">
      <is>
        <t>SAMN14593370</t>
      </is>
    </oc>
    <nc r="D12" t="inlineStr">
      <is>
        <t>SRR11562255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6" sId="1" xfDxf="1" dxf="1">
    <oc r="D13" t="inlineStr">
      <is>
        <t>SAMN14593371</t>
      </is>
    </oc>
    <nc r="D13" t="inlineStr">
      <is>
        <t>SRR11562254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14" start="0" length="0">
    <dxf>
      <font>
        <b/>
      </font>
      <alignment horizontal="center"/>
    </dxf>
  </rfmt>
  <rcc rId="507" sId="1" xfDxf="1" dxf="1">
    <oc r="D15" t="inlineStr">
      <is>
        <t>SAMN14593372</t>
      </is>
    </oc>
    <nc r="D15" t="inlineStr">
      <is>
        <t>SRR11562322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8" sId="1" xfDxf="1" dxf="1">
    <oc r="D16" t="inlineStr">
      <is>
        <t>SAMN14593373</t>
      </is>
    </oc>
    <nc r="D16" t="inlineStr">
      <is>
        <t>SRR11562321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9" sId="1" xfDxf="1" dxf="1">
    <oc r="D17" t="inlineStr">
      <is>
        <t>SAMN14593374</t>
      </is>
    </oc>
    <nc r="D17" t="inlineStr">
      <is>
        <t>SRR11562320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0" sId="1" xfDxf="1" dxf="1">
    <oc r="D18" t="inlineStr">
      <is>
        <t>SAMN14593375</t>
      </is>
    </oc>
    <nc r="D18" t="inlineStr">
      <is>
        <t>SRR11562319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1" sId="1" xfDxf="1" dxf="1">
    <oc r="D19" t="inlineStr">
      <is>
        <t>SAMN14593376</t>
      </is>
    </oc>
    <nc r="D19" t="inlineStr">
      <is>
        <t>SRR11562318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20" start="0" length="0">
    <dxf>
      <font>
        <b/>
      </font>
      <alignment horizontal="center"/>
    </dxf>
  </rfmt>
  <rcc rId="512" sId="1" xfDxf="1" dxf="1">
    <oc r="D21" t="inlineStr">
      <is>
        <t>SAMN14593377</t>
      </is>
    </oc>
    <nc r="D21" t="inlineStr">
      <is>
        <t>SRR11562317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3" sId="1" xfDxf="1" dxf="1">
    <oc r="D22" t="inlineStr">
      <is>
        <t>SAMN14593378</t>
      </is>
    </oc>
    <nc r="D22" t="inlineStr">
      <is>
        <t>SRR11562316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4" sId="1" xfDxf="1" dxf="1">
    <oc r="D23" t="inlineStr">
      <is>
        <t>SAMN14593379</t>
      </is>
    </oc>
    <nc r="D23" t="inlineStr">
      <is>
        <t>SRR11562315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5" sId="1" xfDxf="1" dxf="1">
    <oc r="D24" t="inlineStr">
      <is>
        <t>SAMN14593380</t>
      </is>
    </oc>
    <nc r="D24" t="inlineStr">
      <is>
        <t>SRR11562314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6" sId="1" xfDxf="1" dxf="1">
    <oc r="D25" t="inlineStr">
      <is>
        <t>SAMN14593381</t>
      </is>
    </oc>
    <nc r="D25" t="inlineStr">
      <is>
        <t>SRR11562313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26" start="0" length="0">
    <dxf>
      <font>
        <b/>
      </font>
      <alignment horizontal="center"/>
    </dxf>
  </rfmt>
  <rcc rId="517" sId="1" xfDxf="1" dxf="1">
    <oc r="D27" t="inlineStr">
      <is>
        <t>SAMN14593382</t>
      </is>
    </oc>
    <nc r="D27" t="inlineStr">
      <is>
        <t>SRR11562311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8" sId="1" xfDxf="1" dxf="1">
    <oc r="D28" t="inlineStr">
      <is>
        <t>SAMN14593383</t>
      </is>
    </oc>
    <nc r="D28" t="inlineStr">
      <is>
        <t>SRR11562310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9" sId="1" xfDxf="1" dxf="1">
    <oc r="D29" t="inlineStr">
      <is>
        <t>SAMN14593384</t>
      </is>
    </oc>
    <nc r="D29" t="inlineStr">
      <is>
        <t>SRR11562309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0" sId="1" xfDxf="1" dxf="1">
    <oc r="D30" t="inlineStr">
      <is>
        <t>SAMN14593385</t>
      </is>
    </oc>
    <nc r="D30" t="inlineStr">
      <is>
        <t>SRR11562308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31" start="0" length="0">
    <dxf>
      <font>
        <b/>
      </font>
      <alignment horizontal="center"/>
    </dxf>
  </rfmt>
  <rcc rId="521" sId="1" xfDxf="1" dxf="1">
    <oc r="D32" t="inlineStr">
      <is>
        <t>SAMN14593387</t>
      </is>
    </oc>
    <nc r="D32" t="inlineStr">
      <is>
        <t>SRR11562307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2" sId="1" xfDxf="1" dxf="1">
    <oc r="D33" t="inlineStr">
      <is>
        <t>SAMN14593388</t>
      </is>
    </oc>
    <nc r="D33" t="inlineStr">
      <is>
        <t>SRR11562306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3" sId="1" xfDxf="1" dxf="1">
    <oc r="D34" t="inlineStr">
      <is>
        <t>SAMN14593389</t>
      </is>
    </oc>
    <nc r="D34" t="inlineStr">
      <is>
        <t>SRR11562305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4" sId="1" xfDxf="1" dxf="1">
    <oc r="D35" t="inlineStr">
      <is>
        <t>SAMN14593390</t>
      </is>
    </oc>
    <nc r="D35" t="inlineStr">
      <is>
        <t>SRR11562304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5" sId="1" xfDxf="1" dxf="1">
    <oc r="D36" t="inlineStr">
      <is>
        <t>SAMN14593391</t>
      </is>
    </oc>
    <nc r="D36" t="inlineStr">
      <is>
        <t>SRR11562303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6" sId="1" xfDxf="1" dxf="1">
    <oc r="D37" t="inlineStr">
      <is>
        <t>SAMN14593392</t>
      </is>
    </oc>
    <nc r="D37" t="inlineStr">
      <is>
        <t>SRR11562302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38" start="0" length="0">
    <dxf>
      <font>
        <b/>
      </font>
      <alignment horizontal="center"/>
    </dxf>
  </rfmt>
  <rcc rId="527" sId="1" xfDxf="1" dxf="1">
    <oc r="D39" t="inlineStr">
      <is>
        <t>SAMN14593393</t>
      </is>
    </oc>
    <nc r="D39" t="inlineStr">
      <is>
        <t>SRR11562300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8" sId="1" xfDxf="1" dxf="1">
    <oc r="D40" t="inlineStr">
      <is>
        <t>SAMN14593394</t>
      </is>
    </oc>
    <nc r="D40" t="inlineStr">
      <is>
        <t>SRR11562299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9" sId="1" xfDxf="1" dxf="1">
    <oc r="D41" t="inlineStr">
      <is>
        <t>SAMN14593395</t>
      </is>
    </oc>
    <nc r="D41" t="inlineStr">
      <is>
        <t>SRR11562298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30" sId="1" xfDxf="1" dxf="1">
    <oc r="D42" t="inlineStr">
      <is>
        <t>SAMN14593396</t>
      </is>
    </oc>
    <nc r="D42" t="inlineStr">
      <is>
        <t>SRR11562297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31" sId="1" xfDxf="1" dxf="1">
    <oc r="D43" t="inlineStr">
      <is>
        <t>SAMN14593397</t>
      </is>
    </oc>
    <nc r="D43" t="inlineStr">
      <is>
        <t>SRR11562296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44" start="0" length="0">
    <dxf>
      <font>
        <b/>
      </font>
      <alignment horizontal="center"/>
    </dxf>
  </rfmt>
  <rcc rId="532" sId="1" xfDxf="1" dxf="1">
    <oc r="D45" t="inlineStr">
      <is>
        <t>SAMN14593398</t>
      </is>
    </oc>
    <nc r="D45" t="inlineStr">
      <is>
        <t>SRR11562295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33" sId="1" xfDxf="1" dxf="1">
    <oc r="D46" t="inlineStr">
      <is>
        <t>SAMN14593399</t>
      </is>
    </oc>
    <nc r="D46" t="inlineStr">
      <is>
        <t>SRR11562294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34" sId="1" xfDxf="1" dxf="1">
    <oc r="D47" t="inlineStr">
      <is>
        <t>SAMN14593400</t>
      </is>
    </oc>
    <nc r="D47" t="inlineStr">
      <is>
        <t>SRR11562293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35" sId="1" xfDxf="1" dxf="1">
    <oc r="D48" t="inlineStr">
      <is>
        <t>SAMN14593401</t>
      </is>
    </oc>
    <nc r="D48" t="inlineStr">
      <is>
        <t>SRR11562292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36" sId="1" xfDxf="1" dxf="1">
    <oc r="D49" t="inlineStr">
      <is>
        <t>SAMN14593402</t>
      </is>
    </oc>
    <nc r="D49" t="inlineStr">
      <is>
        <t>SRR11562291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50" start="0" length="0">
    <dxf>
      <font>
        <b/>
      </font>
      <alignment horizontal="center"/>
    </dxf>
  </rfmt>
  <rcc rId="537" sId="1" xfDxf="1" dxf="1">
    <oc r="D51" t="inlineStr">
      <is>
        <t>SAMN14593403</t>
      </is>
    </oc>
    <nc r="D51" t="inlineStr">
      <is>
        <t>SRR11562289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38" sId="1" xfDxf="1" dxf="1">
    <oc r="D52" t="inlineStr">
      <is>
        <t>SAMN14593404</t>
      </is>
    </oc>
    <nc r="D52" t="inlineStr">
      <is>
        <t>SRR11562288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39" sId="1" xfDxf="1" dxf="1">
    <oc r="D53" t="inlineStr">
      <is>
        <t>SAMN14593405</t>
      </is>
    </oc>
    <nc r="D53" t="inlineStr">
      <is>
        <t>SRR11562287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40" sId="1" xfDxf="1" dxf="1">
    <oc r="D54" t="inlineStr">
      <is>
        <t>SAMN14593406</t>
      </is>
    </oc>
    <nc r="D54" t="inlineStr">
      <is>
        <t>SRR11562286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41" sId="1" xfDxf="1" dxf="1">
    <oc r="D55" t="inlineStr">
      <is>
        <t>SAMN14593407</t>
      </is>
    </oc>
    <nc r="D55" t="inlineStr">
      <is>
        <t>SRR11562285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56" start="0" length="0">
    <dxf>
      <font>
        <b/>
      </font>
      <alignment horizontal="center"/>
    </dxf>
  </rfmt>
  <rcc rId="542" sId="1" xfDxf="1" dxf="1">
    <oc r="D57" t="inlineStr">
      <is>
        <t>SAMN14593408</t>
      </is>
    </oc>
    <nc r="D57" t="inlineStr">
      <is>
        <t>SRR11562284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43" sId="1" xfDxf="1" dxf="1">
    <oc r="D58" t="inlineStr">
      <is>
        <t>SAMN14593409</t>
      </is>
    </oc>
    <nc r="D58" t="inlineStr">
      <is>
        <t>SRR11562283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44" sId="1" xfDxf="1" dxf="1">
    <oc r="D59" t="inlineStr">
      <is>
        <t>SAMN14593410</t>
      </is>
    </oc>
    <nc r="D59" t="inlineStr">
      <is>
        <t>SRR11562282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45" sId="1" xfDxf="1" dxf="1">
    <oc r="D60" t="inlineStr">
      <is>
        <t>SAMN14593411</t>
      </is>
    </oc>
    <nc r="D60" t="inlineStr">
      <is>
        <t>SRR11562281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46" sId="1" xfDxf="1" dxf="1">
    <oc r="D61" t="inlineStr">
      <is>
        <t>SAMN14593412</t>
      </is>
    </oc>
    <nc r="D61" t="inlineStr">
      <is>
        <t>SRR11562280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62" start="0" length="0">
    <dxf>
      <font>
        <b/>
      </font>
      <alignment horizontal="center"/>
    </dxf>
  </rfmt>
  <rcc rId="547" sId="1" xfDxf="1" dxf="1">
    <oc r="D63" t="inlineStr">
      <is>
        <t>SAMN14593413</t>
      </is>
    </oc>
    <nc r="D63" t="inlineStr">
      <is>
        <t>SRR11562278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48" sId="1" xfDxf="1" dxf="1">
    <oc r="D64" t="inlineStr">
      <is>
        <t>SAMN14593414</t>
      </is>
    </oc>
    <nc r="D64" t="inlineStr">
      <is>
        <t>SRR11562277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49" sId="1" xfDxf="1" dxf="1">
    <oc r="D65" t="inlineStr">
      <is>
        <t>SAMN14593415</t>
      </is>
    </oc>
    <nc r="D65" t="inlineStr">
      <is>
        <t>SRR11562276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50" sId="1" xfDxf="1" dxf="1">
    <oc r="D66" t="inlineStr">
      <is>
        <t>SAMN14593416</t>
      </is>
    </oc>
    <nc r="D66" t="inlineStr">
      <is>
        <t>SRR11562275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51" sId="1" xfDxf="1" dxf="1">
    <oc r="D67" t="inlineStr">
      <is>
        <t>SAMN14593417</t>
      </is>
    </oc>
    <nc r="D67" t="inlineStr">
      <is>
        <t>SRR11562274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68" start="0" length="0">
    <dxf>
      <font>
        <b/>
      </font>
      <alignment horizontal="center"/>
    </dxf>
  </rfmt>
  <rcc rId="552" sId="1" xfDxf="1" dxf="1">
    <oc r="D69" t="inlineStr">
      <is>
        <t>SAMN14593418</t>
      </is>
    </oc>
    <nc r="D69" t="inlineStr">
      <is>
        <t>SRR11562273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53" sId="1" xfDxf="1" dxf="1">
    <oc r="D70" t="inlineStr">
      <is>
        <t>SAMN14593419</t>
      </is>
    </oc>
    <nc r="D70" t="inlineStr">
      <is>
        <t>SRR11562272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54" sId="1" xfDxf="1" dxf="1">
    <oc r="D71" t="inlineStr">
      <is>
        <t>SAMN14593420</t>
      </is>
    </oc>
    <nc r="D71" t="inlineStr">
      <is>
        <t>SRR11562271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55" sId="1" xfDxf="1" dxf="1">
    <oc r="D72" t="inlineStr">
      <is>
        <t>SAMN14593421</t>
      </is>
    </oc>
    <nc r="D72" t="inlineStr">
      <is>
        <t>SRR11562270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56" sId="1" xfDxf="1" dxf="1">
    <oc r="D73" t="inlineStr">
      <is>
        <t>SAMN14593422</t>
      </is>
    </oc>
    <nc r="D73" t="inlineStr">
      <is>
        <t>SRR11562269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74" start="0" length="0">
    <dxf>
      <font>
        <b/>
      </font>
      <alignment horizontal="center"/>
    </dxf>
  </rfmt>
  <rcc rId="557" sId="1" xfDxf="1" dxf="1">
    <oc r="D75" t="inlineStr">
      <is>
        <t>SAMN14593423</t>
      </is>
    </oc>
    <nc r="D75" t="inlineStr">
      <is>
        <t>SRR11562267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58" sId="1" xfDxf="1" dxf="1">
    <oc r="D76" t="inlineStr">
      <is>
        <t>SAMN14593424</t>
      </is>
    </oc>
    <nc r="D76" t="inlineStr">
      <is>
        <t>SRR11562266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59" sId="1" xfDxf="1" dxf="1">
    <oc r="D77" t="inlineStr">
      <is>
        <t>SAMN14593425</t>
      </is>
    </oc>
    <nc r="D77" t="inlineStr">
      <is>
        <t>SRR11562265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60" sId="1" xfDxf="1" dxf="1">
    <oc r="D78" t="inlineStr">
      <is>
        <t>SAMN14593426</t>
      </is>
    </oc>
    <nc r="D78" t="inlineStr">
      <is>
        <t>SRR11562264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61" sId="1" xfDxf="1" dxf="1">
    <oc r="D79" t="inlineStr">
      <is>
        <t>SAMN14593427</t>
      </is>
    </oc>
    <nc r="D79" t="inlineStr">
      <is>
        <t>SRR11562263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62" sId="1" xfDxf="1" dxf="1">
    <oc r="D80" t="inlineStr">
      <is>
        <t>SAMN14593428</t>
      </is>
    </oc>
    <nc r="D80" t="inlineStr">
      <is>
        <t>SRR11562262</t>
      </is>
    </nc>
    <ndxf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D81" start="0" length="0">
    <dxf>
      <font>
        <b/>
      </font>
      <alignment horizontal="center"/>
    </dxf>
  </rfmt>
  <rcc rId="563" sId="1" xfDxf="1" dxf="1">
    <oc r="D82" t="inlineStr">
      <is>
        <t>SAMN14593429</t>
      </is>
    </oc>
    <nc r="D82" t="inlineStr">
      <is>
        <t>SRR11562261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64" sId="1" xfDxf="1" dxf="1">
    <oc r="D83" t="inlineStr">
      <is>
        <t>SAMN14593430</t>
      </is>
    </oc>
    <nc r="D83" t="inlineStr">
      <is>
        <t>SRR11562260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65" sId="1" xfDxf="1" dxf="1">
    <oc r="D84" t="inlineStr">
      <is>
        <t>SAMN14593431</t>
      </is>
    </oc>
    <nc r="D84" t="inlineStr">
      <is>
        <t>SRR11562259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66" sId="1" xfDxf="1" dxf="1">
    <oc r="D85" t="inlineStr">
      <is>
        <t>SAMN14593432</t>
      </is>
    </oc>
    <nc r="D85" t="inlineStr">
      <is>
        <t>SRR11562258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67" sId="1" xfDxf="1" dxf="1">
    <oc r="D86" t="inlineStr">
      <is>
        <t>SAMN14593433</t>
      </is>
    </oc>
    <nc r="D86" t="inlineStr">
      <is>
        <t>SRR11562256</t>
      </is>
    </nc>
    <ndxf>
      <numFmt numFmtId="2" formatCode="0.00"/>
      <fill>
        <patternFill patternType="solid">
          <bgColor theme="4" tint="0.7999816888943144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rc rId="568" sId="1" ref="E1:E1048576" action="deleteCol">
    <rfmt sheetId="1" xfDxf="1" sqref="E1:E1048576" start="0" length="0">
      <dxf>
        <fill>
          <patternFill patternType="solid">
            <bgColor theme="0"/>
          </patternFill>
        </fill>
        <alignment horizontal="center"/>
      </dxf>
    </rfmt>
    <rfmt sheetId="1" sqref="E2" start="0" length="0">
      <dxf>
        <numFmt numFmtId="2" formatCode="0.00"/>
        <fill>
          <patternFill>
            <bgColor theme="9" tint="-0.249977111117893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3" t="inlineStr">
        <is>
          <t>P_A_F_01 SRR11562324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" t="inlineStr">
        <is>
          <t>P_A_F_02 SRR11562323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" t="inlineStr">
        <is>
          <t>P_A_F_03 SRR11562312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" t="inlineStr">
        <is>
          <t>P_A_F_04 SRR11562301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" t="inlineStr">
        <is>
          <t>P_A_F_05 SRR11562290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8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9" t="inlineStr">
        <is>
          <t>P_A_M_01 SRR11562279</t>
        </is>
      </nc>
      <ndxf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0" t="inlineStr">
        <is>
          <t>P_A_M_02 SRR11562268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1" t="inlineStr">
        <is>
          <t>P_A_M_03 SRR11562257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P_A_M_04 SRR11562255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3" t="inlineStr">
        <is>
          <t>P_A_M_05 SRR11562254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4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15" t="inlineStr">
        <is>
          <t>P_B_F_01 SRR11562322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6" t="inlineStr">
        <is>
          <t>P_B_F_02 SRR11562321</t>
        </is>
      </nc>
      <ndxf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7" t="inlineStr">
        <is>
          <t>P_B_F_03 SRR11562320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" t="inlineStr">
        <is>
          <t>P_B_F_04 SRR11562319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9" t="inlineStr">
        <is>
          <t>P_B_F_05 SRR11562318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20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21" t="inlineStr">
        <is>
          <t>P_B_M_01 SRR11562317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2" t="inlineStr">
        <is>
          <t>P_B_M_02 SRR11562316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3" t="inlineStr">
        <is>
          <t>P_B_M_03 SRR11562315</t>
        </is>
      </nc>
      <ndxf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4" t="inlineStr">
        <is>
          <t>P_B_M_04 SRR11562314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5" t="inlineStr">
        <is>
          <t>P_B_M_05 SRR11562313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26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27" t="inlineStr">
        <is>
          <t>P_C_F_01 SRR11562311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8" t="inlineStr">
        <is>
          <t>P_C_F_02 SRR11562310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9" t="inlineStr">
        <is>
          <t>P_C_F_03 SRR11562309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30" t="inlineStr">
        <is>
          <t>P_C_F_04 SRR11562308</t>
        </is>
      </nc>
      <ndxf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31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32" t="inlineStr">
        <is>
          <t>P_C_M_01 SRR11562307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33" t="inlineStr">
        <is>
          <t>P_C_M_02 SRR11562306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34" t="inlineStr">
        <is>
          <t>P_C_M_03 SRR11562305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35" t="inlineStr">
        <is>
          <t>P_C_M_04 SRR11562304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36" t="inlineStr">
        <is>
          <t>P_C_M_05 SRR11562303</t>
        </is>
      </nc>
      <ndxf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37" t="inlineStr">
        <is>
          <t>P_C_M_06 SRR11562302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38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39" t="inlineStr">
        <is>
          <t>P_D_F_01 SRR11562300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0" t="inlineStr">
        <is>
          <t>P_D_F_02 SRR11562299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1" t="inlineStr">
        <is>
          <t>P_D_F_03 SRR11562298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2" t="inlineStr">
        <is>
          <t>P_D_F_04 SRR11562297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3" t="inlineStr">
        <is>
          <t>P_D_F_05 SRR11562296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44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45" t="inlineStr">
        <is>
          <t>T_A_F_01 SRR11562295</t>
        </is>
      </nc>
      <ndxf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6" t="inlineStr">
        <is>
          <t>T_A_F_02 SRR11562294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7" t="inlineStr">
        <is>
          <t>T_A_F_03 SRR11562293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8" t="inlineStr">
        <is>
          <t>T_A_F_04 SRR11562292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9" t="inlineStr">
        <is>
          <t>T_A_F_05 SRR11562291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50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51" t="inlineStr">
        <is>
          <t>T_A_M_01 SRR11562289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2" t="inlineStr">
        <is>
          <t>T_A_M_02 SRR11562288</t>
        </is>
      </nc>
      <ndxf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3" t="inlineStr">
        <is>
          <t>T_A_M_03 SRR11562287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4" t="inlineStr">
        <is>
          <t>T_A_M_04 SRR11562286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5" t="inlineStr">
        <is>
          <t>T_A_M_05 SRR11562285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56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57" t="inlineStr">
        <is>
          <t>T_B_F_01 SRR11562284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8" t="inlineStr">
        <is>
          <t>T_B_F_02 SRR11562283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9" t="inlineStr">
        <is>
          <t>T_B_F_03 SRR11562282</t>
        </is>
      </nc>
      <ndxf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0" t="inlineStr">
        <is>
          <t>T_B_F_04 SRR11562281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1" t="inlineStr">
        <is>
          <t>T_B_F_05 SRR11562280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62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63" t="inlineStr">
        <is>
          <t>T_B_M_01 SRR11562278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4" t="inlineStr">
        <is>
          <t>T_B_M_02 SRR11562277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5" t="inlineStr">
        <is>
          <t>T_B_M_03 SRR11562276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6" t="inlineStr">
        <is>
          <t>T_B_M_04 SRR11562275</t>
        </is>
      </nc>
      <ndxf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7" t="inlineStr">
        <is>
          <t>T_B_M_05 SRR11562274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68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69" t="inlineStr">
        <is>
          <t>T_C_F_01 SRR11562273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0" t="inlineStr">
        <is>
          <t>T_C_F_02 SRR11562272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1" t="inlineStr">
        <is>
          <t>T_C_F_03 SRR11562271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2" t="inlineStr">
        <is>
          <t>T_C_F_04 SRR11562270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3" t="inlineStr">
        <is>
          <t>T_C_F_05 SRR11562269</t>
        </is>
      </nc>
      <ndxf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74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75" t="inlineStr">
        <is>
          <t>T_C_M_01 SRR11562267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6" t="inlineStr">
        <is>
          <t>T_C_M_02 SRR11562266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7" t="inlineStr">
        <is>
          <t>T_C_M_03 SRR11562265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8" t="inlineStr">
        <is>
          <t>T_C_M_04 SRR11562264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9" t="inlineStr">
        <is>
          <t>T_C_M_05 SRR11562263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0" t="inlineStr">
        <is>
          <t>T_C_M_06 SRR11562262</t>
        </is>
      </nc>
      <ndxf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81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</dxf>
    </rfmt>
    <rcc rId="0" sId="1" dxf="1">
      <nc r="E82" t="inlineStr">
        <is>
          <t>T_D_F_01 SRR11562261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3" t="inlineStr">
        <is>
          <t>T_D_F_02 SRR11562260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4" t="inlineStr">
        <is>
          <t>T_D_F_03 SRR11562259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5" t="inlineStr">
        <is>
          <t>T_D_F_04 SRR11562258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86" t="inlineStr">
        <is>
          <t>T_D_F_05 SRR11562256</t>
        </is>
      </nc>
      <ndxf>
        <numFmt numFmtId="2" formatCode="0.00"/>
        <fill>
          <patternFill>
            <bgColor theme="4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87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88" start="0" length="0">
      <dxf>
        <font>
          <b/>
          <sz val="12"/>
          <color theme="1"/>
          <name val="Calibri"/>
          <family val="2"/>
          <scheme val="minor"/>
        </font>
        <fill>
          <patternFill patternType="none">
            <bgColor indexed="65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89" start="0" length="0">
      <dxf/>
    </rfmt>
  </rrc>
  <rm rId="569" sheetId="3" source="D1:E1048576" destination="G1:H1048576" sourceSheetId="3">
    <rfmt sheetId="3" xfDxf="1" sqref="G1:G1048576" start="0" length="0"/>
    <rfmt sheetId="3" xfDxf="1" sqref="G1:G1048576" start="0" length="0"/>
    <rfmt sheetId="3" sqref="G1" start="0" length="0">
      <dxf>
        <fill>
          <patternFill patternType="solid">
            <bgColor theme="0"/>
          </patternFill>
        </fill>
      </dxf>
    </rfmt>
    <rfmt sheetId="3" sqref="H1" start="0" length="0">
      <dxf>
        <fill>
          <patternFill patternType="solid">
            <bgColor theme="0"/>
          </patternFill>
        </fill>
      </dxf>
    </rfmt>
  </rm>
  <rm rId="570" sheetId="3" source="F1:H1048576" destination="D1:F1048576" sourceSheetId="3">
    <rfmt sheetId="3" xfDxf="1" sqref="D1:D1048576" start="0" length="0"/>
    <rfmt sheetId="3" xfDxf="1" sqref="D1:D1048576" start="0" length="0"/>
    <rfmt sheetId="3" xfDxf="1" sqref="D1:D1048576" start="0" length="0"/>
    <rfmt sheetId="3" sqref="D1" start="0" length="0">
      <dxf>
        <fill>
          <patternFill patternType="solid">
            <bgColor theme="0"/>
          </patternFill>
        </fill>
      </dxf>
    </rfmt>
    <rfmt sheetId="3" sqref="E1" start="0" length="0">
      <dxf>
        <fill>
          <patternFill patternType="solid">
            <bgColor theme="0"/>
          </patternFill>
        </fill>
      </dxf>
    </rfmt>
  </rm>
  <rfmt sheetId="3" sqref="D3:D73">
    <dxf>
      <fill>
        <patternFill patternType="solid">
          <bgColor theme="3" tint="0.79998168889431442"/>
        </patternFill>
      </fill>
    </dxf>
  </rfmt>
  <rcv guid="{1FCA6357-6155-9941-8312-FFA9E93FAF60}" action="delete"/>
  <rcv guid="{1FCA6357-6155-9941-8312-FFA9E93FAF6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4">
    <nc r="B10" t="inlineStr">
      <is>
        <t>EXTRA</t>
      </is>
    </nc>
  </rcc>
  <rcc rId="2" sId="4">
    <nc r="C10" t="inlineStr">
      <is>
        <t>No</t>
      </is>
    </nc>
  </rcc>
  <rcc rId="3" sId="4">
    <nc r="D10" t="inlineStr">
      <is>
        <t>Female</t>
      </is>
    </nc>
  </rcc>
  <rfmt sheetId="4" sqref="B10:G10" start="0" length="2147483647">
    <dxf>
      <font>
        <color rgb="FFFF0000"/>
      </font>
    </dxf>
  </rfmt>
  <rcc rId="4" sId="4">
    <oc r="G7" t="inlineStr">
      <is>
        <t>22, 23, 24, 25, 26, 29 Feb. 2016</t>
      </is>
    </oc>
    <nc r="G7" t="inlineStr">
      <is>
        <r>
          <t>22, 23, 24, 25, 26, 29 Feb</t>
        </r>
        <r>
          <rPr>
            <sz val="12"/>
            <color rgb="FFFF0000"/>
            <rFont val="Calibri (Body)"/>
          </rPr>
          <t>ruary</t>
        </r>
        <r>
          <rPr>
            <sz val="12"/>
            <color theme="1"/>
            <rFont val="Calibri"/>
            <family val="2"/>
          </rPr>
          <t xml:space="preserve"> 2016; </t>
        </r>
        <r>
          <rPr>
            <sz val="12"/>
            <color rgb="FFFF0000"/>
            <rFont val="Calibri (Body)"/>
          </rPr>
          <t>16, 18, 19, 21 April 2019</t>
        </r>
      </is>
    </nc>
  </rcc>
  <rcc rId="5" sId="4">
    <oc r="G8" t="inlineStr">
      <is>
        <t>22, 23, 24, 26, 29 Feb. 2016</t>
      </is>
    </oc>
    <nc r="G8" t="inlineStr">
      <is>
        <r>
          <t>22, 23, 24, 26, 29 Feb</t>
        </r>
        <r>
          <rPr>
            <sz val="12"/>
            <color rgb="FFFF0000"/>
            <rFont val="Calibri (Body)"/>
          </rPr>
          <t>ruary</t>
        </r>
        <r>
          <rPr>
            <sz val="12"/>
            <color theme="1"/>
            <rFont val="Calibri"/>
            <family val="2"/>
          </rPr>
          <t xml:space="preserve"> 2016; </t>
        </r>
        <r>
          <rPr>
            <sz val="12"/>
            <color rgb="FFFF0000"/>
            <rFont val="Calibri (Body)"/>
          </rPr>
          <t>16, 18, 19, 21 April 2019</t>
        </r>
      </is>
    </nc>
  </rcc>
  <rfmt sheetId="4" sqref="G10" start="0" length="2147483647">
    <dxf/>
  </rfmt>
  <rcc rId="6" sId="4">
    <nc r="G10" t="inlineStr">
      <is>
        <t>15, 17, 18, 19, 21, 22, 24, 25, 28, 29, 31 January and 01, 04 February 2019</t>
      </is>
    </nc>
  </rcc>
  <rfmt sheetId="4" sqref="E10" start="0" length="0">
    <dxf>
      <border>
        <left style="thin">
          <color indexed="64"/>
        </left>
      </border>
    </dxf>
  </rfmt>
  <rfmt sheetId="4" sqref="F10" start="0" length="0">
    <dxf>
      <border>
        <right style="thin">
          <color indexed="64"/>
        </right>
      </border>
    </dxf>
  </rfmt>
  <rfmt sheetId="4" sqref="E10:F10" start="0" length="0">
    <dxf>
      <border>
        <bottom style="thin">
          <color indexed="64"/>
        </bottom>
      </border>
    </dxf>
  </rfmt>
  <rfmt sheetId="4" sqref="E10:F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4" sqref="E10:F10">
    <dxf>
      <fill>
        <patternFill>
          <bgColor rgb="FFFFFF00"/>
        </patternFill>
      </fill>
    </dxf>
  </rfmt>
  <rcv guid="{E794F533-2A28-E241-B69B-703D67610CB8}" action="delete"/>
  <rcv guid="{E794F533-2A28-E241-B69B-703D67610CB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4">
    <nc r="E10" t="inlineStr">
      <is>
        <t>don't know if/how Alon referred to this</t>
      </is>
    </nc>
  </rcc>
  <rfmt sheetId="4" sqref="E10">
    <dxf>
      <alignment wrapText="1"/>
    </dxf>
  </rfmt>
  <rcc rId="8" sId="4" odxf="1" dxf="1">
    <nc r="F10" t="inlineStr">
      <is>
        <t>don't know if/how Alon referred to this</t>
      </is>
    </nc>
    <odxf>
      <alignment vertical="center" wrapText="0"/>
    </odxf>
    <ndxf>
      <alignment vertical="top" wrapText="1"/>
    </ndxf>
  </rcc>
  <rcv guid="{E794F533-2A28-E241-B69B-703D67610CB8}" action="delete"/>
  <rcv guid="{E794F533-2A28-E241-B69B-703D67610CB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4">
    <oc r="F10" t="inlineStr">
      <is>
        <t>don't know if/how Alon referred to this</t>
      </is>
    </oc>
    <nc r="F10" t="inlineStr">
      <is>
        <t>don't know how or even if Alon referred to this in the MS</t>
      </is>
    </nc>
  </rcc>
  <rcc rId="10" sId="4">
    <oc r="E10" t="inlineStr">
      <is>
        <t>don't know if/how Alon referred to this</t>
      </is>
    </oc>
    <nc r="E10" t="inlineStr">
      <is>
        <t>don't know how or even if Alon referred to this in the MS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4">
    <oc r="B10" t="inlineStr">
      <is>
        <t>EXTRA</t>
      </is>
    </oc>
    <nc r="B10" t="inlineStr">
      <is>
        <t>EXTRA_LRSEQ</t>
      </is>
    </nc>
  </rcc>
  <rcv guid="{E794F533-2A28-E241-B69B-703D67610CB8}" action="delete"/>
  <rcv guid="{E794F533-2A28-E241-B69B-703D67610CB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10:G10" start="0" length="2147483647">
    <dxf>
      <font>
        <color theme="1"/>
      </font>
    </dxf>
  </rfmt>
  <rcc rId="12" sId="4">
    <oc r="B10" t="inlineStr">
      <is>
        <t>EXTRA_LRSEQ</t>
      </is>
    </oc>
    <nc r="B10" t="inlineStr">
      <is>
        <t>L</t>
      </is>
    </nc>
  </rcc>
  <rrc rId="13" sId="4" ref="G1:G1048576" action="insertCol"/>
  <rcc rId="14" sId="4">
    <nc r="G2" t="inlineStr">
      <is>
        <t>Sequencing</t>
      </is>
    </nc>
  </rcc>
  <rcc rId="15" sId="4">
    <nc r="G3" t="inlineStr">
      <is>
        <t>Illumina short-read</t>
      </is>
    </nc>
  </rcc>
  <rcc rId="16" sId="4" odxf="1" dxf="1">
    <nc r="G4" t="inlineStr">
      <is>
        <t>Illumina short-read</t>
      </is>
    </nc>
    <odxf>
      <border outline="0">
        <top/>
        <bottom style="thin">
          <color auto="1"/>
        </bottom>
      </border>
    </odxf>
    <ndxf>
      <border outline="0">
        <top style="thin">
          <color auto="1"/>
        </top>
        <bottom/>
      </border>
    </ndxf>
  </rcc>
  <rcc rId="17" sId="4">
    <nc r="G5" t="inlineStr">
      <is>
        <t>Illumina short-read</t>
      </is>
    </nc>
  </rcc>
  <rcc rId="18" sId="4" odxf="1" dxf="1">
    <nc r="G6" t="inlineStr">
      <is>
        <t>Illumina short-read</t>
      </is>
    </nc>
    <odxf>
      <border outline="0">
        <top/>
        <bottom style="thin">
          <color auto="1"/>
        </bottom>
      </border>
    </odxf>
    <ndxf>
      <border outline="0">
        <top style="thin">
          <color auto="1"/>
        </top>
        <bottom/>
      </border>
    </ndxf>
  </rcc>
  <rcc rId="19" sId="4" odxf="1" dxf="1">
    <nc r="G9" t="inlineStr">
      <is>
        <t>Illumina short-read</t>
      </is>
    </nc>
    <odxf>
      <border outline="0">
        <bottom style="thin">
          <color auto="1"/>
        </bottom>
      </border>
    </odxf>
    <ndxf>
      <border outline="0">
        <bottom/>
      </border>
    </ndxf>
  </rcc>
  <rfmt sheetId="4" sqref="G8" start="0" length="0">
    <dxf>
      <border outline="0">
        <top style="thin">
          <color auto="1"/>
        </top>
        <bottom/>
      </border>
    </dxf>
  </rfmt>
  <rcc rId="20" sId="4">
    <nc r="G7" t="inlineStr">
      <is>
        <t>Illumina short-read and minION long-read</t>
      </is>
    </nc>
  </rcc>
  <rcc rId="21" sId="4">
    <nc r="G8" t="inlineStr">
      <is>
        <t>Illumina short-read and minION long-read</t>
      </is>
    </nc>
  </rcc>
  <rcc rId="22" sId="4">
    <nc r="G10" t="inlineStr">
      <is>
        <t>minION long-read</t>
      </is>
    </nc>
  </rcc>
  <rfmt sheetId="4" sqref="B10" start="0" length="0">
    <dxf>
      <border>
        <left style="thin">
          <color indexed="64"/>
        </left>
      </border>
    </dxf>
  </rfmt>
  <rfmt sheetId="4" sqref="B10:J10" start="0" length="0">
    <dxf>
      <border>
        <top style="thin">
          <color indexed="64"/>
        </top>
      </border>
    </dxf>
  </rfmt>
  <rfmt sheetId="4" sqref="J10" start="0" length="0">
    <dxf>
      <border>
        <right style="thin">
          <color indexed="64"/>
        </right>
      </border>
    </dxf>
  </rfmt>
  <rfmt sheetId="4" sqref="B10:J10" start="0" length="0">
    <dxf>
      <border>
        <bottom style="thin">
          <color indexed="64"/>
        </bottom>
      </border>
    </dxf>
  </rfmt>
  <rfmt sheetId="4" sqref="B10:J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3" sId="4">
    <oc r="E10" t="inlineStr">
      <is>
        <t>don't know how or even if Alon referred to this in the MS</t>
      </is>
    </oc>
    <nc r="E10" t="inlineStr">
      <is>
        <t>N\A</t>
      </is>
    </nc>
  </rcc>
  <rcc rId="24" sId="4">
    <oc r="F10" t="inlineStr">
      <is>
        <t>don't know how or even if Alon referred to this in the MS</t>
      </is>
    </oc>
    <nc r="F10" t="inlineStr">
      <is>
        <t>N\A</t>
      </is>
    </nc>
  </rcc>
  <rfmt sheetId="4" sqref="E10:G10">
    <dxf>
      <fill>
        <patternFill patternType="none">
          <bgColor auto="1"/>
        </patternFill>
      </fill>
    </dxf>
  </rfmt>
  <rfmt sheetId="4" sqref="G28:G31">
    <dxf>
      <fill>
        <patternFill patternType="none">
          <bgColor auto="1"/>
        </patternFill>
      </fill>
    </dxf>
  </rfmt>
  <rfmt sheetId="4" sqref="G28:G31" start="0" length="0">
    <dxf>
      <border>
        <left/>
      </border>
    </dxf>
  </rfmt>
  <rfmt sheetId="4" sqref="G28" start="0" length="0">
    <dxf>
      <font>
        <b val="0"/>
        <sz val="12"/>
        <color theme="1"/>
        <name val="Calibri"/>
        <family val="2"/>
        <scheme val="minor"/>
      </font>
      <fill>
        <patternFill patternType="solid">
          <bgColor theme="0"/>
        </patternFill>
      </fill>
      <alignment horizontal="general" vertical="bottom"/>
    </dxf>
  </rfmt>
  <rfmt sheetId="4" sqref="G29" start="0" length="0">
    <dxf>
      <font>
        <b val="0"/>
        <sz val="12"/>
        <color theme="1"/>
        <name val="Calibri"/>
        <family val="2"/>
        <scheme val="minor"/>
      </font>
      <fill>
        <patternFill patternType="solid">
          <bgColor theme="0"/>
        </patternFill>
      </fill>
      <alignment horizontal="general" vertical="bottom"/>
    </dxf>
  </rfmt>
  <rfmt sheetId="4" sqref="G30" start="0" length="0">
    <dxf>
      <font>
        <b val="0"/>
        <sz val="12"/>
        <color theme="1"/>
        <name val="Calibri"/>
        <family val="2"/>
        <scheme val="minor"/>
      </font>
      <fill>
        <patternFill patternType="solid">
          <bgColor theme="0"/>
        </patternFill>
      </fill>
      <alignment horizontal="general" vertical="bottom"/>
    </dxf>
  </rfmt>
  <rfmt sheetId="4" sqref="G31" start="0" length="0">
    <dxf>
      <font>
        <b val="0"/>
        <sz val="12"/>
        <color theme="1"/>
        <name val="Calibri"/>
        <family val="2"/>
        <scheme val="minor"/>
      </font>
      <fill>
        <patternFill patternType="solid">
          <bgColor theme="0"/>
        </patternFill>
      </fill>
      <alignment horizontal="general" vertical="bottom"/>
    </dxf>
  </rfmt>
  <rfmt sheetId="4" sqref="G12" start="0" length="0">
    <dxf>
      <font>
        <b val="0"/>
        <sz val="12"/>
        <color theme="1"/>
        <name val="Calibri"/>
        <family val="2"/>
        <scheme val="minor"/>
      </font>
      <fill>
        <patternFill>
          <bgColor theme="0"/>
        </patternFill>
      </fill>
      <alignment horizontal="general" vertical="bottom"/>
    </dxf>
  </rfmt>
  <rfmt sheetId="4" sqref="G13" start="0" length="0">
    <dxf>
      <alignment horizontal="general" vertical="bottom"/>
    </dxf>
  </rfmt>
  <rfmt sheetId="4" sqref="G14" start="0" length="0">
    <dxf>
      <alignment horizontal="general" vertical="bottom"/>
    </dxf>
  </rfmt>
  <rfmt sheetId="4" sqref="G15" start="0" length="0">
    <dxf>
      <alignment horizontal="general" vertical="bottom"/>
    </dxf>
  </rfmt>
  <rfmt sheetId="4" sqref="G16" start="0" length="0">
    <dxf>
      <alignment horizontal="general" vertical="bottom"/>
    </dxf>
  </rfmt>
  <rfmt sheetId="4" sqref="G17" start="0" length="0">
    <dxf>
      <alignment horizontal="general" vertical="bottom"/>
    </dxf>
  </rfmt>
  <rfmt sheetId="4" sqref="H7:H8" start="0" length="2147483647">
    <dxf>
      <font>
        <color theme="1"/>
      </font>
    </dxf>
  </rfmt>
  <rcc rId="25" sId="4">
    <oc r="H7" t="inlineStr">
      <is>
        <r>
          <t>22, 23, 24, 25, 26, 29 Feb</t>
        </r>
        <r>
          <rPr>
            <sz val="12"/>
            <color theme="1"/>
            <rFont val="Calibri (Body)"/>
          </rPr>
          <t>ruary</t>
        </r>
        <r>
          <rPr>
            <sz val="12"/>
            <color theme="1"/>
            <rFont val="Calibri"/>
            <family val="2"/>
          </rPr>
          <t xml:space="preserve"> 2016; </t>
        </r>
        <r>
          <rPr>
            <sz val="12"/>
            <color theme="1"/>
            <rFont val="Calibri (Body)"/>
          </rPr>
          <t>16, 18, 19, 21 April 2019</t>
        </r>
      </is>
    </oc>
    <nc r="H7" t="inlineStr">
      <is>
        <r>
          <t>22, 23, 24, 25, 26, 29 Feb</t>
        </r>
        <r>
          <rPr>
            <sz val="12"/>
            <color theme="1"/>
            <rFont val="Calibri (Body)"/>
          </rPr>
          <t>ruary</t>
        </r>
        <r>
          <rPr>
            <sz val="12"/>
            <color theme="1"/>
            <rFont val="Calibri"/>
            <family val="2"/>
          </rPr>
          <t xml:space="preserve"> 2016 (for short-read sequencing); </t>
        </r>
        <r>
          <rPr>
            <sz val="12"/>
            <color theme="1"/>
            <rFont val="Calibri (Body)"/>
          </rPr>
          <t>16, 18, 19, 21 April 2019 (for long-read sequencing).</t>
        </r>
      </is>
    </nc>
  </rcc>
  <rcc rId="26" sId="4">
    <oc r="H8" t="inlineStr">
      <is>
        <r>
          <t>22, 23, 24, 26, 29 Feb</t>
        </r>
        <r>
          <rPr>
            <sz val="12"/>
            <color theme="1"/>
            <rFont val="Calibri (Body)"/>
          </rPr>
          <t>ruary</t>
        </r>
        <r>
          <rPr>
            <sz val="12"/>
            <color theme="1"/>
            <rFont val="Calibri"/>
            <family val="2"/>
          </rPr>
          <t xml:space="preserve"> 2016; </t>
        </r>
        <r>
          <rPr>
            <sz val="12"/>
            <color theme="1"/>
            <rFont val="Calibri (Body)"/>
          </rPr>
          <t>16, 18, 19, 21 April 2019</t>
        </r>
      </is>
    </oc>
    <nc r="H8" t="inlineStr">
      <is>
        <r>
          <t>22, 23, 24, 26, 29 Feb</t>
        </r>
        <r>
          <rPr>
            <sz val="12"/>
            <color theme="1"/>
            <rFont val="Calibri (Body)"/>
          </rPr>
          <t>ruary</t>
        </r>
        <r>
          <rPr>
            <sz val="12"/>
            <color theme="1"/>
            <rFont val="Calibri"/>
            <family val="2"/>
          </rPr>
          <t xml:space="preserve"> 2016 (for short-read sequencing); </t>
        </r>
        <r>
          <rPr>
            <sz val="12"/>
            <color theme="1"/>
            <rFont val="Calibri (Body)"/>
          </rPr>
          <t>16, 18, 19, 21 April 2019 (for long-read sequencing)</t>
        </r>
      </is>
    </nc>
  </rcc>
  <rcv guid="{1FCA6357-6155-9941-8312-FFA9E93FAF6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4">
    <oc r="E10" t="inlineStr">
      <is>
        <t>N\A</t>
      </is>
    </oc>
    <nc r="E10" t="inlineStr">
      <is>
        <t>L-F</t>
      </is>
    </nc>
  </rcc>
  <rcc rId="28" sId="4">
    <oc r="F10" t="inlineStr">
      <is>
        <t>N\A</t>
      </is>
    </oc>
    <nc r="F10" t="inlineStr">
      <is>
        <t>L (single)</t>
      </is>
    </nc>
  </rcc>
  <rfmt sheetId="1" sqref="B80" start="0" length="0">
    <dxf>
      <border>
        <bottom style="thin">
          <color indexed="64"/>
        </bottom>
      </border>
    </dxf>
  </rfmt>
  <rfmt sheetId="1" sqref="B75:B80" start="0" length="0">
    <dxf>
      <border>
        <left style="thin">
          <color indexed="64"/>
        </left>
      </border>
    </dxf>
  </rfmt>
  <rfmt sheetId="1" sqref="B75" start="0" length="0">
    <dxf>
      <border>
        <top style="thin">
          <color indexed="64"/>
        </top>
      </border>
    </dxf>
  </rfmt>
  <rfmt sheetId="1" sqref="B75:B8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B82:B86" start="0" length="0">
    <dxf>
      <border>
        <left style="thin">
          <color indexed="64"/>
        </left>
      </border>
    </dxf>
  </rfmt>
  <rfmt sheetId="1" sqref="B82" start="0" length="0">
    <dxf>
      <border>
        <top style="thin">
          <color indexed="64"/>
        </top>
      </border>
    </dxf>
  </rfmt>
  <rfmt sheetId="1" sqref="B86" start="0" length="0">
    <dxf>
      <border>
        <bottom style="thin">
          <color indexed="64"/>
        </bottom>
      </border>
    </dxf>
  </rfmt>
  <rfmt sheetId="1" sqref="B82:B8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68" start="0" length="0">
    <dxf>
      <border>
        <left/>
        <right/>
        <top/>
        <bottom/>
      </border>
    </dxf>
  </rfmt>
  <rfmt sheetId="1" sqref="A62" start="0" length="0">
    <dxf>
      <border>
        <left/>
        <right/>
        <top/>
        <bottom/>
      </border>
    </dxf>
  </rfmt>
  <rfmt sheetId="1" sqref="A56" start="0" length="0">
    <dxf>
      <border>
        <left/>
        <right/>
        <top/>
        <bottom/>
      </border>
    </dxf>
  </rfmt>
  <rfmt sheetId="1" sqref="A50" start="0" length="0">
    <dxf>
      <border>
        <left/>
        <right/>
        <top/>
        <bottom/>
      </border>
    </dxf>
  </rfmt>
  <rfmt sheetId="1" sqref="A44" start="0" length="0">
    <dxf>
      <border>
        <left/>
        <right/>
        <top/>
        <bottom/>
      </border>
    </dxf>
  </rfmt>
  <rfmt sheetId="1" sqref="A38" start="0" length="0">
    <dxf>
      <border>
        <left/>
        <right/>
        <top/>
        <bottom/>
      </border>
    </dxf>
  </rfmt>
  <rfmt sheetId="1" sqref="A31" start="0" length="0">
    <dxf>
      <border>
        <left/>
        <right/>
        <top/>
        <bottom/>
      </border>
    </dxf>
  </rfmt>
  <rfmt sheetId="1" sqref="A26" start="0" length="0">
    <dxf>
      <border>
        <left/>
        <right/>
        <top/>
        <bottom/>
      </border>
    </dxf>
  </rfmt>
  <rfmt sheetId="1" sqref="A20" start="0" length="0">
    <dxf>
      <border>
        <left/>
        <right/>
        <top/>
        <bottom/>
      </border>
    </dxf>
  </rfmt>
  <rfmt sheetId="1" sqref="A14" start="0" length="0">
    <dxf>
      <border>
        <left/>
        <right/>
        <top/>
        <bottom/>
      </border>
    </dxf>
  </rfmt>
  <rfmt sheetId="1" sqref="A8" start="0" length="0">
    <dxf>
      <border>
        <left/>
        <right/>
        <top/>
        <bottom/>
      </border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29:F29">
    <dxf>
      <alignment wrapText="1"/>
    </dxf>
  </rfmt>
  <rrc rId="29" sId="4" ref="A30:XFD30" action="deleteRow">
    <rfmt sheetId="4" xfDxf="1" sqref="A30:XFD30" start="0" length="0">
      <dxf>
        <fill>
          <patternFill patternType="solid">
            <bgColor theme="0"/>
          </patternFill>
        </fill>
      </dxf>
    </rfmt>
    <rcc rId="0" sId="4" dxf="1">
      <nc r="B30" t="inlineStr">
        <is>
          <t>P had shared that same workplace for 5.5 years at the time of sampling</t>
        </is>
      </nc>
      <ndxf>
        <font>
          <b/>
          <sz val="12"/>
          <color theme="1"/>
          <name val="Calibri"/>
          <family val="2"/>
          <scheme val="minor"/>
        </font>
        <fill>
          <patternFill>
            <bgColor theme="0" tint="-0.14999847407452621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4" sqref="C30" start="0" length="0">
      <dxf>
        <font>
          <b/>
          <sz val="12"/>
          <color theme="1"/>
          <name val="Calibri"/>
          <family val="2"/>
          <scheme val="minor"/>
        </font>
        <fill>
          <patternFill>
            <bgColor theme="0" tint="-0.14999847407452621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4" sqref="D30" start="0" length="0">
      <dxf>
        <font>
          <b/>
          <sz val="12"/>
          <color theme="1"/>
          <name val="Calibri"/>
          <family val="2"/>
          <scheme val="minor"/>
        </font>
        <fill>
          <patternFill>
            <bgColor theme="0" tint="-0.14999847407452621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4" sqref="E30" start="0" length="0">
      <dxf>
        <font>
          <b/>
          <sz val="12"/>
          <color theme="1"/>
          <name val="Calibri"/>
          <family val="2"/>
          <scheme val="minor"/>
        </font>
        <fill>
          <patternFill>
            <bgColor theme="0" tint="-0.14999847407452621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4" sqref="F30" start="0" length="0">
      <dxf>
        <font>
          <b/>
          <sz val="12"/>
          <color theme="1"/>
          <name val="Calibri"/>
          <family val="2"/>
          <scheme val="minor"/>
        </font>
        <fill>
          <patternFill>
            <bgColor theme="0" tint="-0.14999847407452621"/>
          </patternFill>
        </fill>
        <alignment horizontal="center" vertical="top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</rrc>
  <rrc rId="30" sId="4" ref="A30:XFD30" action="deleteRow">
    <rfmt sheetId="4" xfDxf="1" sqref="A30:XFD30" start="0" length="0">
      <dxf>
        <fill>
          <patternFill patternType="solid">
            <bgColor theme="0"/>
          </patternFill>
        </fill>
      </dxf>
    </rfmt>
    <rcc rId="0" sId="4" dxf="1">
      <nc r="B30" t="inlineStr">
        <is>
          <t>K had shared that same workplace for 1.3 years at the time of sampling</t>
        </is>
      </nc>
      <ndxf>
        <font>
          <b/>
          <sz val="12"/>
          <color theme="1"/>
          <name val="Calibri"/>
          <family val="2"/>
          <scheme val="minor"/>
        </font>
        <fill>
          <patternFill>
            <bgColor theme="0" tint="-0.14999847407452621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4" sqref="C30" start="0" length="0">
      <dxf>
        <font>
          <b/>
          <sz val="12"/>
          <color theme="1"/>
          <name val="Calibri"/>
          <family val="2"/>
          <scheme val="minor"/>
        </font>
        <fill>
          <patternFill>
            <bgColor theme="0" tint="-0.14999847407452621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4" sqref="D30" start="0" length="0">
      <dxf>
        <font>
          <b/>
          <sz val="12"/>
          <color theme="1"/>
          <name val="Calibri"/>
          <family val="2"/>
          <scheme val="minor"/>
        </font>
        <fill>
          <patternFill>
            <bgColor theme="0" tint="-0.14999847407452621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4" sqref="E30" start="0" length="0">
      <dxf>
        <font>
          <b/>
          <sz val="12"/>
          <color theme="1"/>
          <name val="Calibri"/>
          <family val="2"/>
          <scheme val="minor"/>
        </font>
        <fill>
          <patternFill>
            <bgColor theme="0" tint="-0.14999847407452621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4" sqref="F30" start="0" length="0">
      <dxf>
        <font>
          <b/>
          <sz val="12"/>
          <color theme="1"/>
          <name val="Calibri"/>
          <family val="2"/>
          <scheme val="minor"/>
        </font>
        <fill>
          <patternFill>
            <bgColor theme="0" tint="-0.14999847407452621"/>
          </patternFill>
        </fill>
        <alignment horizontal="center" vertical="top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</rrc>
  <rfmt sheetId="4" sqref="B29:F29" start="0" length="2147483647">
    <dxf>
      <font>
        <b val="0"/>
      </font>
    </dxf>
  </rfmt>
  <rcc rId="31" sId="4">
    <oc r="B29" t="inlineStr">
      <is>
        <t>C, E, and O had shared the same workplace for 14 years at the time of sampling</t>
      </is>
    </oc>
    <nc r="B29" t="inlineStr">
      <is>
        <r>
          <rPr>
            <b/>
            <sz val="12"/>
            <color theme="1"/>
            <rFont val="Calibri"/>
            <family val="2"/>
          </rPr>
          <t>C</t>
        </r>
        <r>
          <rPr>
            <sz val="12"/>
            <color theme="1"/>
            <rFont val="Calibri"/>
            <family val="2"/>
          </rPr>
          <t>,</t>
        </r>
        <r>
          <rPr>
            <b/>
            <sz val="12"/>
            <color theme="1"/>
            <rFont val="Calibri"/>
            <family val="2"/>
          </rPr>
          <t xml:space="preserve"> E</t>
        </r>
        <r>
          <rPr>
            <sz val="12"/>
            <color theme="1"/>
            <rFont val="Calibri"/>
            <family val="2"/>
          </rPr>
          <t xml:space="preserve">, and </t>
        </r>
        <r>
          <rPr>
            <b/>
            <sz val="12"/>
            <color theme="1"/>
            <rFont val="Calibri"/>
            <family val="2"/>
          </rPr>
          <t>O</t>
        </r>
        <r>
          <rPr>
            <sz val="12"/>
            <color theme="1"/>
            <rFont val="Calibri"/>
            <family val="2"/>
          </rPr>
          <t xml:space="preserve"> had shared the same workplace for 14 years at the time of sampling; </t>
        </r>
        <r>
          <rPr>
            <b/>
            <sz val="12"/>
            <color theme="1"/>
            <rFont val="Calibri"/>
            <family val="2"/>
          </rPr>
          <t>P</t>
        </r>
        <r>
          <rPr>
            <sz val="12"/>
            <color theme="1"/>
            <rFont val="Calibri"/>
            <family val="2"/>
          </rPr>
          <t xml:space="preserve"> had shared that same workplace for 5.5 years at the time of sampling; </t>
        </r>
        <r>
          <rPr>
            <b/>
            <sz val="12"/>
            <color theme="1"/>
            <rFont val="Calibri"/>
            <family val="2"/>
          </rPr>
          <t>K</t>
        </r>
        <r>
          <rPr>
            <sz val="12"/>
            <color theme="1"/>
            <rFont val="Calibri"/>
            <family val="2"/>
          </rPr>
          <t xml:space="preserve"> had shared that same workplace for 1.3 years at the time of sampling; </t>
        </r>
        <r>
          <rPr>
            <b/>
            <sz val="12"/>
            <color theme="1"/>
            <rFont val="Calibri"/>
            <family val="2"/>
          </rPr>
          <t>S</t>
        </r>
        <r>
          <rPr>
            <sz val="12"/>
            <color theme="1"/>
            <rFont val="Calibri"/>
            <family val="2"/>
          </rPr>
          <t xml:space="preserve"> and </t>
        </r>
        <r>
          <rPr>
            <b/>
            <sz val="12"/>
            <color theme="1"/>
            <rFont val="Calibri"/>
            <family val="2"/>
          </rPr>
          <t>M</t>
        </r>
        <r>
          <rPr>
            <sz val="12"/>
            <color theme="1"/>
            <rFont val="Calibri"/>
            <family val="2"/>
          </rPr>
          <t xml:space="preserve"> had no exposure to </t>
        </r>
        <r>
          <rPr>
            <b/>
            <sz val="12"/>
            <color theme="1"/>
            <rFont val="Calibri"/>
            <family val="2"/>
          </rPr>
          <t>C</t>
        </r>
        <r>
          <rPr>
            <sz val="12"/>
            <color theme="1"/>
            <rFont val="Calibri"/>
            <family val="2"/>
          </rPr>
          <t xml:space="preserve">, </t>
        </r>
        <r>
          <rPr>
            <b/>
            <sz val="12"/>
            <color theme="1"/>
            <rFont val="Calibri"/>
            <family val="2"/>
          </rPr>
          <t>E</t>
        </r>
        <r>
          <rPr>
            <sz val="12"/>
            <color theme="1"/>
            <rFont val="Calibri"/>
            <family val="2"/>
          </rPr>
          <t xml:space="preserve">, </t>
        </r>
        <r>
          <rPr>
            <b/>
            <sz val="12"/>
            <color theme="1"/>
            <rFont val="Calibri"/>
            <family val="2"/>
          </rPr>
          <t>O</t>
        </r>
        <r>
          <rPr>
            <sz val="12"/>
            <color theme="1"/>
            <rFont val="Calibri"/>
            <family val="2"/>
          </rPr>
          <t xml:space="preserve">, </t>
        </r>
        <r>
          <rPr>
            <b/>
            <sz val="12"/>
            <color theme="1"/>
            <rFont val="Calibri"/>
            <family val="2"/>
          </rPr>
          <t>P</t>
        </r>
        <r>
          <rPr>
            <sz val="12"/>
            <color theme="1"/>
            <rFont val="Calibri"/>
            <family val="2"/>
          </rPr>
          <t xml:space="preserve">, and </t>
        </r>
        <r>
          <rPr>
            <b/>
            <sz val="12"/>
            <color theme="1"/>
            <rFont val="Calibri"/>
            <family val="2"/>
          </rPr>
          <t>K</t>
        </r>
        <r>
          <rPr>
            <sz val="12"/>
            <color theme="1"/>
            <rFont val="Calibri"/>
            <family val="2"/>
          </rPr>
          <t xml:space="preserve"> in work environment. </t>
        </r>
        <r>
          <rPr>
            <b/>
            <sz val="12"/>
            <color theme="1"/>
            <rFont val="Calibri"/>
            <family val="2"/>
          </rPr>
          <t>L</t>
        </r>
        <r>
          <rPr>
            <sz val="12"/>
            <color theme="1"/>
            <rFont val="Calibri"/>
            <family val="2"/>
          </rPr>
          <t xml:space="preserve"> worked and lived in a different city and have never contacted any other individuals in the study.</t>
        </r>
      </is>
    </nc>
  </rcc>
  <rcv guid="{1FCA6357-6155-9941-8312-FFA9E93FAF60}" action="delete"/>
  <rcv guid="{1FCA6357-6155-9941-8312-FFA9E93FAF6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" sId="1" ref="S1:S1048576" action="deleteCol">
    <rfmt sheetId="1" xfDxf="1" sqref="S1:S1048576" start="0" length="0">
      <dxf>
        <fill>
          <patternFill patternType="solid">
            <bgColor theme="0"/>
          </patternFill>
        </fill>
      </dxf>
    </rfmt>
    <rcc rId="0" sId="1" dxf="1">
      <nc r="S3" t="inlineStr">
        <is>
          <t>C_P_01</t>
        </is>
      </nc>
      <ndxf>
        <fill>
          <patternFill patternType="none">
            <bgColor indexed="65"/>
          </patternFill>
        </fill>
      </ndxf>
    </rcc>
    <rcc rId="0" sId="1" dxf="1">
      <nc r="S4" t="inlineStr">
        <is>
          <t>C_P_02</t>
        </is>
      </nc>
      <ndxf>
        <fill>
          <patternFill patternType="none">
            <bgColor indexed="65"/>
          </patternFill>
        </fill>
      </ndxf>
    </rcc>
    <rcc rId="0" sId="1" dxf="1">
      <nc r="S5" t="inlineStr">
        <is>
          <t>C_P_03</t>
        </is>
      </nc>
      <ndxf>
        <fill>
          <patternFill patternType="none">
            <bgColor indexed="65"/>
          </patternFill>
        </fill>
      </ndxf>
    </rcc>
    <rcc rId="0" sId="1" dxf="1">
      <nc r="S6" t="inlineStr">
        <is>
          <t>C_P_04</t>
        </is>
      </nc>
      <ndxf>
        <fill>
          <patternFill patternType="none">
            <bgColor indexed="65"/>
          </patternFill>
        </fill>
      </ndxf>
    </rcc>
    <rcc rId="0" sId="1" dxf="1">
      <nc r="S7" t="inlineStr">
        <is>
          <t>C_P_05</t>
        </is>
      </nc>
      <ndxf>
        <fill>
          <patternFill patternType="none">
            <bgColor indexed="65"/>
          </patternFill>
        </fill>
      </ndxf>
    </rcc>
    <rfmt sheetId="1" sqref="S8" start="0" length="0">
      <dxf>
        <fill>
          <patternFill patternType="none">
            <bgColor indexed="65"/>
          </patternFill>
        </fill>
      </dxf>
    </rfmt>
    <rcc rId="0" sId="1" dxf="1">
      <nc r="S9" t="inlineStr">
        <is>
          <t>E_P_01</t>
        </is>
      </nc>
      <ndxf>
        <fill>
          <patternFill patternType="none">
            <bgColor indexed="65"/>
          </patternFill>
        </fill>
      </ndxf>
    </rcc>
    <rcc rId="0" sId="1" dxf="1">
      <nc r="S10" t="inlineStr">
        <is>
          <t>E_P_02</t>
        </is>
      </nc>
      <ndxf>
        <fill>
          <patternFill patternType="none">
            <bgColor indexed="65"/>
          </patternFill>
        </fill>
      </ndxf>
    </rcc>
    <rcc rId="0" sId="1" dxf="1">
      <nc r="S11" t="inlineStr">
        <is>
          <t>E_P_03</t>
        </is>
      </nc>
      <ndxf>
        <fill>
          <patternFill patternType="none">
            <bgColor indexed="65"/>
          </patternFill>
        </fill>
      </ndxf>
    </rcc>
    <rcc rId="0" sId="1" dxf="1">
      <nc r="S12" t="inlineStr">
        <is>
          <t>E_P_04</t>
        </is>
      </nc>
      <ndxf>
        <fill>
          <patternFill patternType="none">
            <bgColor indexed="65"/>
          </patternFill>
        </fill>
      </ndxf>
    </rcc>
    <rcc rId="0" sId="1" dxf="1">
      <nc r="S13" t="inlineStr">
        <is>
          <t>E_P_05</t>
        </is>
      </nc>
      <ndxf>
        <fill>
          <patternFill patternType="none">
            <bgColor indexed="65"/>
          </patternFill>
        </fill>
      </ndxf>
    </rcc>
    <rfmt sheetId="1" sqref="S14" start="0" length="0">
      <dxf>
        <fill>
          <patternFill patternType="none">
            <bgColor indexed="65"/>
          </patternFill>
        </fill>
      </dxf>
    </rfmt>
    <rcc rId="0" sId="1" dxf="1">
      <nc r="S15" t="inlineStr">
        <is>
          <t>O_P_01</t>
        </is>
      </nc>
      <ndxf>
        <fill>
          <patternFill patternType="none">
            <bgColor indexed="65"/>
          </patternFill>
        </fill>
      </ndxf>
    </rcc>
    <rcc rId="0" sId="1" dxf="1">
      <nc r="S16" t="inlineStr">
        <is>
          <t>O_P_02</t>
        </is>
      </nc>
      <ndxf>
        <fill>
          <patternFill patternType="none">
            <bgColor indexed="65"/>
          </patternFill>
        </fill>
      </ndxf>
    </rcc>
    <rcc rId="0" sId="1" dxf="1">
      <nc r="S17" t="inlineStr">
        <is>
          <t>O_P_03</t>
        </is>
      </nc>
      <ndxf>
        <fill>
          <patternFill patternType="none">
            <bgColor indexed="65"/>
          </patternFill>
        </fill>
      </ndxf>
    </rcc>
    <rcc rId="0" sId="1" dxf="1">
      <nc r="S18" t="inlineStr">
        <is>
          <t>O_P_04</t>
        </is>
      </nc>
      <ndxf>
        <fill>
          <patternFill patternType="none">
            <bgColor indexed="65"/>
          </patternFill>
        </fill>
      </ndxf>
    </rcc>
    <rcc rId="0" sId="1" dxf="1">
      <nc r="S19" t="inlineStr">
        <is>
          <t>O_P_05</t>
        </is>
      </nc>
      <ndxf>
        <fill>
          <patternFill patternType="none">
            <bgColor indexed="65"/>
          </patternFill>
        </fill>
      </ndxf>
    </rcc>
    <rfmt sheetId="1" sqref="S20" start="0" length="0">
      <dxf>
        <fill>
          <patternFill patternType="none">
            <bgColor indexed="65"/>
          </patternFill>
        </fill>
      </dxf>
    </rfmt>
    <rcc rId="0" sId="1" dxf="1">
      <nc r="S21" t="inlineStr">
        <is>
          <t>M_P_01</t>
        </is>
      </nc>
      <ndxf>
        <fill>
          <patternFill patternType="none">
            <bgColor indexed="65"/>
          </patternFill>
        </fill>
      </ndxf>
    </rcc>
    <rcc rId="0" sId="1" dxf="1">
      <nc r="S22" t="inlineStr">
        <is>
          <t>M_P_02</t>
        </is>
      </nc>
      <ndxf>
        <fill>
          <patternFill patternType="none">
            <bgColor indexed="65"/>
          </patternFill>
        </fill>
      </ndxf>
    </rcc>
    <rcc rId="0" sId="1" dxf="1">
      <nc r="S23" t="inlineStr">
        <is>
          <t>M_P_03</t>
        </is>
      </nc>
      <ndxf>
        <fill>
          <patternFill patternType="none">
            <bgColor indexed="65"/>
          </patternFill>
        </fill>
      </ndxf>
    </rcc>
    <rcc rId="0" sId="1" dxf="1">
      <nc r="S24" t="inlineStr">
        <is>
          <t>M_P_04</t>
        </is>
      </nc>
      <ndxf>
        <fill>
          <patternFill patternType="none">
            <bgColor indexed="65"/>
          </patternFill>
        </fill>
      </ndxf>
    </rcc>
    <rcc rId="0" sId="1" dxf="1">
      <nc r="S25" t="inlineStr">
        <is>
          <t>M_P_05</t>
        </is>
      </nc>
      <ndxf>
        <fill>
          <patternFill patternType="none">
            <bgColor indexed="65"/>
          </patternFill>
        </fill>
      </ndxf>
    </rcc>
    <rfmt sheetId="1" sqref="S26" start="0" length="0">
      <dxf>
        <fill>
          <patternFill patternType="none">
            <bgColor indexed="65"/>
          </patternFill>
        </fill>
      </dxf>
    </rfmt>
    <rcc rId="0" sId="1" dxf="1">
      <nc r="S27" t="inlineStr">
        <is>
          <t>S_P_01</t>
        </is>
      </nc>
      <ndxf>
        <fill>
          <patternFill patternType="none">
            <bgColor indexed="65"/>
          </patternFill>
        </fill>
      </ndxf>
    </rcc>
    <rcc rId="0" sId="1" dxf="1">
      <nc r="S28" t="inlineStr">
        <is>
          <t>S_P_02</t>
        </is>
      </nc>
      <ndxf>
        <fill>
          <patternFill patternType="none">
            <bgColor indexed="65"/>
          </patternFill>
        </fill>
      </ndxf>
    </rcc>
    <rcc rId="0" sId="1" dxf="1">
      <nc r="S29" t="inlineStr">
        <is>
          <t>S_P_03</t>
        </is>
      </nc>
      <ndxf>
        <fill>
          <patternFill patternType="none">
            <bgColor indexed="65"/>
          </patternFill>
        </fill>
      </ndxf>
    </rcc>
    <rcc rId="0" sId="1" dxf="1">
      <nc r="S30" t="inlineStr">
        <is>
          <t>S_P_04</t>
        </is>
      </nc>
      <ndxf>
        <fill>
          <patternFill patternType="none">
            <bgColor indexed="65"/>
          </patternFill>
        </fill>
      </ndxf>
    </rcc>
    <rfmt sheetId="1" sqref="S31" start="0" length="0">
      <dxf>
        <fill>
          <patternFill patternType="none">
            <bgColor indexed="65"/>
          </patternFill>
        </fill>
      </dxf>
    </rfmt>
    <rcc rId="0" sId="1" dxf="1">
      <nc r="S32" t="inlineStr">
        <is>
          <t>P_P_01</t>
        </is>
      </nc>
      <ndxf>
        <fill>
          <patternFill patternType="none">
            <bgColor indexed="65"/>
          </patternFill>
        </fill>
      </ndxf>
    </rcc>
    <rcc rId="0" sId="1" dxf="1">
      <nc r="S33" t="inlineStr">
        <is>
          <t>P_P_02</t>
        </is>
      </nc>
      <ndxf>
        <fill>
          <patternFill patternType="none">
            <bgColor indexed="65"/>
          </patternFill>
        </fill>
      </ndxf>
    </rcc>
    <rcc rId="0" sId="1" dxf="1">
      <nc r="S34" t="inlineStr">
        <is>
          <t>P_P_03</t>
        </is>
      </nc>
      <ndxf>
        <fill>
          <patternFill patternType="none">
            <bgColor indexed="65"/>
          </patternFill>
        </fill>
      </ndxf>
    </rcc>
    <rcc rId="0" sId="1" dxf="1">
      <nc r="S35" t="inlineStr">
        <is>
          <t>P_P_04</t>
        </is>
      </nc>
      <ndxf>
        <fill>
          <patternFill patternType="none">
            <bgColor indexed="65"/>
          </patternFill>
        </fill>
      </ndxf>
    </rcc>
    <rcc rId="0" sId="1" dxf="1">
      <nc r="S36" t="inlineStr">
        <is>
          <t>P_P_05</t>
        </is>
      </nc>
      <ndxf>
        <fill>
          <patternFill patternType="none">
            <bgColor indexed="65"/>
          </patternFill>
        </fill>
      </ndxf>
    </rcc>
    <rcc rId="0" sId="1" dxf="1">
      <nc r="S37" t="inlineStr">
        <is>
          <t>P_P_06</t>
        </is>
      </nc>
      <ndxf>
        <fill>
          <patternFill patternType="none">
            <bgColor indexed="65"/>
          </patternFill>
        </fill>
      </ndxf>
    </rcc>
    <rfmt sheetId="1" sqref="S38" start="0" length="0">
      <dxf>
        <fill>
          <patternFill patternType="none">
            <bgColor indexed="65"/>
          </patternFill>
        </fill>
      </dxf>
    </rfmt>
    <rcc rId="0" sId="1" dxf="1">
      <nc r="S39" t="inlineStr">
        <is>
          <t>K_P_01</t>
        </is>
      </nc>
      <ndxf>
        <fill>
          <patternFill patternType="none">
            <bgColor indexed="65"/>
          </patternFill>
        </fill>
      </ndxf>
    </rcc>
    <rcc rId="0" sId="1" dxf="1">
      <nc r="S40" t="inlineStr">
        <is>
          <t>K_P_02</t>
        </is>
      </nc>
      <ndxf>
        <fill>
          <patternFill patternType="none">
            <bgColor indexed="65"/>
          </patternFill>
        </fill>
      </ndxf>
    </rcc>
    <rcc rId="0" sId="1" dxf="1">
      <nc r="S41" t="inlineStr">
        <is>
          <t>K_P_03</t>
        </is>
      </nc>
      <ndxf>
        <fill>
          <patternFill patternType="none">
            <bgColor indexed="65"/>
          </patternFill>
        </fill>
      </ndxf>
    </rcc>
    <rcc rId="0" sId="1" dxf="1">
      <nc r="S42" t="inlineStr">
        <is>
          <t>K_P_04</t>
        </is>
      </nc>
      <ndxf>
        <fill>
          <patternFill patternType="none">
            <bgColor indexed="65"/>
          </patternFill>
        </fill>
      </ndxf>
    </rcc>
    <rcc rId="0" sId="1" dxf="1">
      <nc r="S43" t="inlineStr">
        <is>
          <t>K_P_05</t>
        </is>
      </nc>
      <ndxf>
        <fill>
          <patternFill patternType="none">
            <bgColor indexed="65"/>
          </patternFill>
        </fill>
      </ndxf>
    </rcc>
    <rfmt sheetId="1" sqref="S44" start="0" length="0">
      <dxf>
        <fill>
          <patternFill patternType="none">
            <bgColor indexed="65"/>
          </patternFill>
        </fill>
      </dxf>
    </rfmt>
    <rcc rId="0" sId="1" dxf="1">
      <nc r="S45" t="inlineStr">
        <is>
          <t>C_T_01</t>
        </is>
      </nc>
      <ndxf>
        <fill>
          <patternFill patternType="none">
            <bgColor indexed="65"/>
          </patternFill>
        </fill>
      </ndxf>
    </rcc>
    <rcc rId="0" sId="1" dxf="1">
      <nc r="S46" t="inlineStr">
        <is>
          <t>C_T_02</t>
        </is>
      </nc>
      <ndxf>
        <fill>
          <patternFill patternType="none">
            <bgColor indexed="65"/>
          </patternFill>
        </fill>
      </ndxf>
    </rcc>
    <rcc rId="0" sId="1" dxf="1">
      <nc r="S47" t="inlineStr">
        <is>
          <t>C_T_03</t>
        </is>
      </nc>
      <ndxf>
        <fill>
          <patternFill patternType="none">
            <bgColor indexed="65"/>
          </patternFill>
        </fill>
      </ndxf>
    </rcc>
    <rcc rId="0" sId="1" dxf="1">
      <nc r="S48" t="inlineStr">
        <is>
          <t>C_T_04</t>
        </is>
      </nc>
      <ndxf>
        <fill>
          <patternFill patternType="none">
            <bgColor indexed="65"/>
          </patternFill>
        </fill>
      </ndxf>
    </rcc>
    <rcc rId="0" sId="1" dxf="1">
      <nc r="S49" t="inlineStr">
        <is>
          <t>C_T_05</t>
        </is>
      </nc>
      <ndxf>
        <fill>
          <patternFill patternType="none">
            <bgColor indexed="65"/>
          </patternFill>
        </fill>
      </ndxf>
    </rcc>
    <rfmt sheetId="1" sqref="S50" start="0" length="0">
      <dxf>
        <fill>
          <patternFill patternType="none">
            <bgColor indexed="65"/>
          </patternFill>
        </fill>
      </dxf>
    </rfmt>
    <rcc rId="0" sId="1" dxf="1">
      <nc r="S51" t="inlineStr">
        <is>
          <t>E_T_01</t>
        </is>
      </nc>
      <ndxf>
        <fill>
          <patternFill patternType="none">
            <bgColor indexed="65"/>
          </patternFill>
        </fill>
      </ndxf>
    </rcc>
    <rcc rId="0" sId="1" dxf="1">
      <nc r="S52" t="inlineStr">
        <is>
          <t>E_T_02</t>
        </is>
      </nc>
      <ndxf>
        <fill>
          <patternFill patternType="none">
            <bgColor indexed="65"/>
          </patternFill>
        </fill>
      </ndxf>
    </rcc>
    <rcc rId="0" sId="1" dxf="1">
      <nc r="S53" t="inlineStr">
        <is>
          <t>E_T_03</t>
        </is>
      </nc>
      <ndxf>
        <fill>
          <patternFill patternType="none">
            <bgColor indexed="65"/>
          </patternFill>
        </fill>
      </ndxf>
    </rcc>
    <rcc rId="0" sId="1" dxf="1">
      <nc r="S54" t="inlineStr">
        <is>
          <t>E_T_04</t>
        </is>
      </nc>
      <ndxf>
        <fill>
          <patternFill patternType="none">
            <bgColor indexed="65"/>
          </patternFill>
        </fill>
      </ndxf>
    </rcc>
    <rcc rId="0" sId="1" dxf="1">
      <nc r="S55" t="inlineStr">
        <is>
          <t>E_T_05</t>
        </is>
      </nc>
      <ndxf>
        <fill>
          <patternFill patternType="none">
            <bgColor indexed="65"/>
          </patternFill>
        </fill>
      </ndxf>
    </rcc>
    <rfmt sheetId="1" sqref="S56" start="0" length="0">
      <dxf>
        <fill>
          <patternFill patternType="none">
            <bgColor indexed="65"/>
          </patternFill>
        </fill>
      </dxf>
    </rfmt>
    <rcc rId="0" sId="1" dxf="1">
      <nc r="S57" t="inlineStr">
        <is>
          <t>O_T_01</t>
        </is>
      </nc>
      <ndxf>
        <fill>
          <patternFill patternType="none">
            <bgColor indexed="65"/>
          </patternFill>
        </fill>
      </ndxf>
    </rcc>
    <rcc rId="0" sId="1" dxf="1">
      <nc r="S58" t="inlineStr">
        <is>
          <t>O_T_02</t>
        </is>
      </nc>
      <ndxf>
        <fill>
          <patternFill patternType="none">
            <bgColor indexed="65"/>
          </patternFill>
        </fill>
      </ndxf>
    </rcc>
    <rcc rId="0" sId="1" dxf="1">
      <nc r="S59" t="inlineStr">
        <is>
          <t>O_T_03</t>
        </is>
      </nc>
      <ndxf>
        <fill>
          <patternFill patternType="none">
            <bgColor indexed="65"/>
          </patternFill>
        </fill>
      </ndxf>
    </rcc>
    <rcc rId="0" sId="1" dxf="1">
      <nc r="S60" t="inlineStr">
        <is>
          <t>O_T_04</t>
        </is>
      </nc>
      <ndxf>
        <fill>
          <patternFill patternType="none">
            <bgColor indexed="65"/>
          </patternFill>
        </fill>
      </ndxf>
    </rcc>
    <rcc rId="0" sId="1" dxf="1">
      <nc r="S61" t="inlineStr">
        <is>
          <t>O_T_05</t>
        </is>
      </nc>
      <ndxf>
        <fill>
          <patternFill patternType="none">
            <bgColor indexed="65"/>
          </patternFill>
        </fill>
      </ndxf>
    </rcc>
    <rfmt sheetId="1" sqref="S62" start="0" length="0">
      <dxf>
        <fill>
          <patternFill patternType="none">
            <bgColor indexed="65"/>
          </patternFill>
        </fill>
      </dxf>
    </rfmt>
    <rcc rId="0" sId="1" dxf="1">
      <nc r="S63" t="inlineStr">
        <is>
          <t>M_T_01</t>
        </is>
      </nc>
      <ndxf>
        <fill>
          <patternFill patternType="none">
            <bgColor indexed="65"/>
          </patternFill>
        </fill>
      </ndxf>
    </rcc>
    <rcc rId="0" sId="1" dxf="1">
      <nc r="S64" t="inlineStr">
        <is>
          <t>M_T_02</t>
        </is>
      </nc>
      <ndxf>
        <fill>
          <patternFill patternType="none">
            <bgColor indexed="65"/>
          </patternFill>
        </fill>
      </ndxf>
    </rcc>
    <rcc rId="0" sId="1" dxf="1">
      <nc r="S65" t="inlineStr">
        <is>
          <t>M_T_03</t>
        </is>
      </nc>
      <ndxf>
        <fill>
          <patternFill patternType="none">
            <bgColor indexed="65"/>
          </patternFill>
        </fill>
      </ndxf>
    </rcc>
    <rcc rId="0" sId="1" dxf="1">
      <nc r="S66" t="inlineStr">
        <is>
          <t>M_T_04</t>
        </is>
      </nc>
      <ndxf>
        <fill>
          <patternFill patternType="none">
            <bgColor indexed="65"/>
          </patternFill>
        </fill>
      </ndxf>
    </rcc>
    <rcc rId="0" sId="1" dxf="1">
      <nc r="S67" t="inlineStr">
        <is>
          <t>M_T_05</t>
        </is>
      </nc>
      <ndxf>
        <fill>
          <patternFill patternType="none">
            <bgColor indexed="65"/>
          </patternFill>
        </fill>
      </ndxf>
    </rcc>
    <rfmt sheetId="1" sqref="S68" start="0" length="0">
      <dxf>
        <fill>
          <patternFill patternType="none">
            <bgColor indexed="65"/>
          </patternFill>
        </fill>
      </dxf>
    </rfmt>
    <rcc rId="0" sId="1" dxf="1">
      <nc r="S69" t="inlineStr">
        <is>
          <t>S_T_01</t>
        </is>
      </nc>
      <ndxf>
        <fill>
          <patternFill patternType="none">
            <bgColor indexed="65"/>
          </patternFill>
        </fill>
      </ndxf>
    </rcc>
    <rcc rId="0" sId="1" dxf="1">
      <nc r="S70" t="inlineStr">
        <is>
          <t>S_T_02</t>
        </is>
      </nc>
      <ndxf>
        <fill>
          <patternFill patternType="none">
            <bgColor indexed="65"/>
          </patternFill>
        </fill>
      </ndxf>
    </rcc>
    <rcc rId="0" sId="1" dxf="1">
      <nc r="S71" t="inlineStr">
        <is>
          <t>S_T_03</t>
        </is>
      </nc>
      <ndxf>
        <fill>
          <patternFill patternType="none">
            <bgColor indexed="65"/>
          </patternFill>
        </fill>
      </ndxf>
    </rcc>
    <rcc rId="0" sId="1" dxf="1">
      <nc r="S72" t="inlineStr">
        <is>
          <t>S_T_04</t>
        </is>
      </nc>
      <ndxf>
        <fill>
          <patternFill patternType="none">
            <bgColor indexed="65"/>
          </patternFill>
        </fill>
      </ndxf>
    </rcc>
    <rcc rId="0" sId="1" dxf="1">
      <nc r="S73" t="inlineStr">
        <is>
          <t>S_T_05</t>
        </is>
      </nc>
      <ndxf>
        <fill>
          <patternFill patternType="none">
            <bgColor indexed="65"/>
          </patternFill>
        </fill>
      </ndxf>
    </rcc>
    <rfmt sheetId="1" sqref="S74" start="0" length="0">
      <dxf>
        <fill>
          <patternFill patternType="none">
            <bgColor indexed="65"/>
          </patternFill>
        </fill>
      </dxf>
    </rfmt>
    <rcc rId="0" sId="1" dxf="1">
      <nc r="S75" t="inlineStr">
        <is>
          <t>P_T_01</t>
        </is>
      </nc>
      <ndxf>
        <fill>
          <patternFill patternType="none">
            <bgColor indexed="65"/>
          </patternFill>
        </fill>
      </ndxf>
    </rcc>
    <rcc rId="0" sId="1" dxf="1">
      <nc r="S76" t="inlineStr">
        <is>
          <t>P_T_02</t>
        </is>
      </nc>
      <ndxf>
        <fill>
          <patternFill patternType="none">
            <bgColor indexed="65"/>
          </patternFill>
        </fill>
      </ndxf>
    </rcc>
    <rcc rId="0" sId="1" dxf="1">
      <nc r="S77" t="inlineStr">
        <is>
          <t>P_T_03</t>
        </is>
      </nc>
      <ndxf>
        <fill>
          <patternFill patternType="none">
            <bgColor indexed="65"/>
          </patternFill>
        </fill>
      </ndxf>
    </rcc>
    <rcc rId="0" sId="1" dxf="1">
      <nc r="S78" t="inlineStr">
        <is>
          <t>P_T_04</t>
        </is>
      </nc>
      <ndxf>
        <fill>
          <patternFill patternType="none">
            <bgColor indexed="65"/>
          </patternFill>
        </fill>
      </ndxf>
    </rcc>
    <rcc rId="0" sId="1" dxf="1">
      <nc r="S79" t="inlineStr">
        <is>
          <t>P_T_05</t>
        </is>
      </nc>
      <ndxf>
        <fill>
          <patternFill patternType="none">
            <bgColor indexed="65"/>
          </patternFill>
        </fill>
      </ndxf>
    </rcc>
    <rcc rId="0" sId="1" dxf="1">
      <nc r="S80" t="inlineStr">
        <is>
          <t>P_T_06</t>
        </is>
      </nc>
      <ndxf>
        <fill>
          <patternFill patternType="none">
            <bgColor indexed="65"/>
          </patternFill>
        </fill>
      </ndxf>
    </rcc>
    <rfmt sheetId="1" sqref="S81" start="0" length="0">
      <dxf>
        <fill>
          <patternFill patternType="none">
            <bgColor indexed="65"/>
          </patternFill>
        </fill>
      </dxf>
    </rfmt>
    <rcc rId="0" sId="1" dxf="1">
      <nc r="S82" t="inlineStr">
        <is>
          <t>K_T_01</t>
        </is>
      </nc>
      <ndxf>
        <fill>
          <patternFill patternType="none">
            <bgColor indexed="65"/>
          </patternFill>
        </fill>
      </ndxf>
    </rcc>
    <rcc rId="0" sId="1" dxf="1">
      <nc r="S83" t="inlineStr">
        <is>
          <t>K_T_02</t>
        </is>
      </nc>
      <ndxf>
        <fill>
          <patternFill patternType="none">
            <bgColor indexed="65"/>
          </patternFill>
        </fill>
      </ndxf>
    </rcc>
    <rcc rId="0" sId="1" dxf="1">
      <nc r="S84" t="inlineStr">
        <is>
          <t>K_T_03</t>
        </is>
      </nc>
      <ndxf>
        <fill>
          <patternFill patternType="none">
            <bgColor indexed="65"/>
          </patternFill>
        </fill>
      </ndxf>
    </rcc>
    <rcc rId="0" sId="1" dxf="1">
      <nc r="S85" t="inlineStr">
        <is>
          <t>K_T_04</t>
        </is>
      </nc>
      <ndxf>
        <fill>
          <patternFill patternType="none">
            <bgColor indexed="65"/>
          </patternFill>
        </fill>
      </ndxf>
    </rcc>
    <rcc rId="0" sId="1" dxf="1">
      <nc r="S86" t="inlineStr">
        <is>
          <t>K_T_05</t>
        </is>
      </nc>
      <ndxf>
        <fill>
          <patternFill patternType="none">
            <bgColor indexed="65"/>
          </patternFill>
        </fill>
      </ndxf>
    </rcc>
  </rrc>
  <rrc rId="33" sId="1" ref="D1:D1048576" action="insertCol"/>
  <rcc rId="34" sId="1" xfDxf="1" dxf="1">
    <nc r="D3" t="inlineStr">
      <is>
        <t>SAMN14593362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5" sId="1" xfDxf="1" dxf="1">
    <nc r="D4" t="inlineStr">
      <is>
        <t>SAMN14593363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" sId="1" xfDxf="1" dxf="1">
    <nc r="D5" t="inlineStr">
      <is>
        <t>SAMN14593364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7" sId="1" xfDxf="1" dxf="1">
    <nc r="D6" t="inlineStr">
      <is>
        <t>SAMN14593365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" sId="1" xfDxf="1" dxf="1">
    <nc r="D7" t="inlineStr">
      <is>
        <t>SAMN14593366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9" sId="1" xfDxf="1" dxf="1">
    <nc r="D8" t="inlineStr">
      <is>
        <t>SAMN14593367</t>
      </is>
    </nc>
    <ndxf>
      <font>
        <b/>
      </font>
      <fill>
        <patternFill patternType="solid">
          <bgColor theme="0" tint="-0.14999847407452621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" sId="1" xfDxf="1" dxf="1">
    <nc r="D9" t="inlineStr">
      <is>
        <t>SAMN14593368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1" sId="1" xfDxf="1" dxf="1">
    <nc r="D10" t="inlineStr">
      <is>
        <t>SAMN14593369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" sId="1" xfDxf="1" dxf="1">
    <nc r="D11" t="inlineStr">
      <is>
        <t>SAMN14593370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" sId="1" xfDxf="1" dxf="1">
    <nc r="D12" t="inlineStr">
      <is>
        <t>SAMN14593371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" sId="1" xfDxf="1" dxf="1">
    <nc r="D13" t="inlineStr">
      <is>
        <t>SAMN14593372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" sId="1" xfDxf="1" dxf="1">
    <nc r="D14" t="inlineStr">
      <is>
        <t>SAMN14593373</t>
      </is>
    </nc>
    <ndxf>
      <font>
        <b/>
      </font>
      <fill>
        <patternFill patternType="solid">
          <bgColor theme="0" tint="-0.14999847407452621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" sId="1" xfDxf="1" dxf="1">
    <nc r="D15" t="inlineStr">
      <is>
        <t>SAMN14593374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" sId="1" xfDxf="1" dxf="1">
    <nc r="D16" t="inlineStr">
      <is>
        <t>SAMN14593375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" sId="1" xfDxf="1" dxf="1">
    <nc r="D17" t="inlineStr">
      <is>
        <t>SAMN14593376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" sId="1" xfDxf="1" dxf="1">
    <nc r="D18" t="inlineStr">
      <is>
        <t>SAMN14593377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" sId="1" xfDxf="1" dxf="1">
    <nc r="D19" t="inlineStr">
      <is>
        <t>SAMN14593378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" sId="1" xfDxf="1" dxf="1">
    <nc r="D20" t="inlineStr">
      <is>
        <t>SAMN14593379</t>
      </is>
    </nc>
    <ndxf>
      <font>
        <b/>
      </font>
      <fill>
        <patternFill patternType="solid">
          <bgColor theme="0" tint="-0.14999847407452621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" sId="1" xfDxf="1" dxf="1">
    <nc r="D21" t="inlineStr">
      <is>
        <t>SAMN14593380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3" sId="1" xfDxf="1" dxf="1">
    <nc r="D22" t="inlineStr">
      <is>
        <t>SAMN14593381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4" sId="1" xfDxf="1" dxf="1">
    <nc r="D23" t="inlineStr">
      <is>
        <t>SAMN14593382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5" sId="1" xfDxf="1" dxf="1">
    <nc r="D24" t="inlineStr">
      <is>
        <t>SAMN14593383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6" sId="1" xfDxf="1" dxf="1">
    <nc r="D25" t="inlineStr">
      <is>
        <t>SAMN14593384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7" sId="1" xfDxf="1" dxf="1">
    <nc r="D26" t="inlineStr">
      <is>
        <t>SAMN14593385</t>
      </is>
    </nc>
    <ndxf>
      <font>
        <b/>
      </font>
      <fill>
        <patternFill patternType="solid">
          <bgColor theme="0" tint="-0.14999847407452621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8" sId="1" xfDxf="1" dxf="1">
    <nc r="D27" t="inlineStr">
      <is>
        <t>SAMN14593387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9" sId="1" xfDxf="1" dxf="1">
    <nc r="D28" t="inlineStr">
      <is>
        <t>SAMN14593388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0" sId="1" xfDxf="1" dxf="1">
    <nc r="D29" t="inlineStr">
      <is>
        <t>SAMN14593389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1" sId="1" xfDxf="1" dxf="1">
    <nc r="D30" t="inlineStr">
      <is>
        <t>SAMN14593390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2" sId="1" xfDxf="1" dxf="1">
    <nc r="D31" t="inlineStr">
      <is>
        <t>SAMN14593391</t>
      </is>
    </nc>
    <ndxf>
      <font>
        <b/>
      </font>
      <fill>
        <patternFill patternType="solid">
          <bgColor theme="0" tint="-0.14999847407452621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" sId="1" xfDxf="1" dxf="1">
    <nc r="D32" t="inlineStr">
      <is>
        <t>SAMN14593392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4" sId="1" xfDxf="1" dxf="1">
    <nc r="D33" t="inlineStr">
      <is>
        <t>SAMN14593393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5" sId="1" xfDxf="1" dxf="1">
    <nc r="D34" t="inlineStr">
      <is>
        <t>SAMN14593394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6" sId="1" xfDxf="1" dxf="1">
    <nc r="D35" t="inlineStr">
      <is>
        <t>SAMN14593395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7" sId="1" xfDxf="1" dxf="1">
    <nc r="D36" t="inlineStr">
      <is>
        <t>SAMN14593396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8" sId="1" xfDxf="1" dxf="1">
    <nc r="D37" t="inlineStr">
      <is>
        <t>SAMN14593397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9" sId="1" xfDxf="1" dxf="1">
    <nc r="D38" t="inlineStr">
      <is>
        <t>SAMN14593398</t>
      </is>
    </nc>
    <ndxf>
      <font>
        <b/>
      </font>
      <fill>
        <patternFill patternType="solid">
          <bgColor theme="0" tint="-0.14999847407452621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0" sId="1" xfDxf="1" dxf="1">
    <nc r="D39" t="inlineStr">
      <is>
        <t>SAMN14593399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1" sId="1" xfDxf="1" dxf="1">
    <nc r="D40" t="inlineStr">
      <is>
        <t>SAMN14593400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2" sId="1" xfDxf="1" dxf="1">
    <nc r="D41" t="inlineStr">
      <is>
        <t>SAMN14593401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3" sId="1" xfDxf="1" dxf="1">
    <nc r="D42" t="inlineStr">
      <is>
        <t>SAMN14593402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4" sId="1" xfDxf="1" dxf="1">
    <nc r="D43" t="inlineStr">
      <is>
        <t>SAMN14593403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5" sId="1" xfDxf="1" dxf="1">
    <nc r="D44" t="inlineStr">
      <is>
        <t>SAMN14593404</t>
      </is>
    </nc>
    <ndxf>
      <font>
        <b/>
      </font>
      <fill>
        <patternFill patternType="solid">
          <bgColor theme="0" tint="-0.14999847407452621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6" sId="1" xfDxf="1" dxf="1">
    <nc r="D45" t="inlineStr">
      <is>
        <t>SAMN14593405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7" sId="1" xfDxf="1" dxf="1">
    <nc r="D46" t="inlineStr">
      <is>
        <t>SAMN14593406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8" sId="1" xfDxf="1" dxf="1">
    <nc r="D47" t="inlineStr">
      <is>
        <t>SAMN14593407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9" sId="1" xfDxf="1" dxf="1">
    <nc r="D48" t="inlineStr">
      <is>
        <t>SAMN14593408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0" sId="1" xfDxf="1" dxf="1">
    <nc r="D49" t="inlineStr">
      <is>
        <t>SAMN14593409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1" sId="1" xfDxf="1" dxf="1">
    <nc r="D50" t="inlineStr">
      <is>
        <t>SAMN14593410</t>
      </is>
    </nc>
    <ndxf>
      <font>
        <b/>
      </font>
      <fill>
        <patternFill patternType="solid">
          <bgColor theme="0" tint="-0.14999847407452621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2" sId="1" xfDxf="1" dxf="1">
    <nc r="D51" t="inlineStr">
      <is>
        <t>SAMN14593411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3" sId="1" xfDxf="1" dxf="1">
    <nc r="D52" t="inlineStr">
      <is>
        <t>SAMN14593412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4" sId="1" xfDxf="1" dxf="1">
    <nc r="D53" t="inlineStr">
      <is>
        <t>SAMN14593413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5" sId="1" xfDxf="1" dxf="1">
    <nc r="D54" t="inlineStr">
      <is>
        <t>SAMN14593414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6" sId="1" xfDxf="1" dxf="1">
    <nc r="D55" t="inlineStr">
      <is>
        <t>SAMN14593415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7" sId="1" xfDxf="1" dxf="1">
    <nc r="D56" t="inlineStr">
      <is>
        <t>SAMN14593416</t>
      </is>
    </nc>
    <ndxf>
      <font>
        <b/>
      </font>
      <fill>
        <patternFill patternType="solid">
          <bgColor theme="0" tint="-0.14999847407452621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8" sId="1" xfDxf="1" dxf="1">
    <nc r="D57" t="inlineStr">
      <is>
        <t>SAMN14593417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9" sId="1" xfDxf="1" dxf="1">
    <nc r="D58" t="inlineStr">
      <is>
        <t>SAMN14593418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0" sId="1" xfDxf="1" dxf="1">
    <nc r="D59" t="inlineStr">
      <is>
        <t>SAMN14593419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1" sId="1" xfDxf="1" dxf="1">
    <nc r="D60" t="inlineStr">
      <is>
        <t>SAMN14593420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2" sId="1" xfDxf="1" dxf="1">
    <nc r="D61" t="inlineStr">
      <is>
        <t>SAMN14593421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3" sId="1" xfDxf="1" dxf="1">
    <nc r="D62" t="inlineStr">
      <is>
        <t>SAMN14593422</t>
      </is>
    </nc>
    <ndxf>
      <font>
        <b/>
      </font>
      <fill>
        <patternFill patternType="solid">
          <bgColor theme="0" tint="-0.14999847407452621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4" sId="1" xfDxf="1" dxf="1">
    <nc r="D63" t="inlineStr">
      <is>
        <t>SAMN14593423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5" sId="1" xfDxf="1" dxf="1">
    <nc r="D64" t="inlineStr">
      <is>
        <t>SAMN14593424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6" sId="1" xfDxf="1" dxf="1">
    <nc r="D65" t="inlineStr">
      <is>
        <t>SAMN14593425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7" sId="1" xfDxf="1" dxf="1">
    <nc r="D66" t="inlineStr">
      <is>
        <t>SAMN14593426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" sId="1" xfDxf="1" dxf="1">
    <nc r="D67" t="inlineStr">
      <is>
        <t>SAMN14593427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" sId="1" xfDxf="1" dxf="1">
    <nc r="D68" t="inlineStr">
      <is>
        <t>SAMN14593428</t>
      </is>
    </nc>
    <ndxf>
      <font>
        <b/>
      </font>
      <fill>
        <patternFill patternType="solid">
          <bgColor theme="0" tint="-0.14999847407452621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0" sId="1" xfDxf="1" dxf="1">
    <nc r="D69" t="inlineStr">
      <is>
        <t>SAMN14593429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" sId="1" xfDxf="1" dxf="1">
    <nc r="D70" t="inlineStr">
      <is>
        <t>SAMN14593430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2" sId="1" xfDxf="1" dxf="1">
    <nc r="D71" t="inlineStr">
      <is>
        <t>SAMN14593431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3" sId="1" xfDxf="1" dxf="1">
    <nc r="D72" t="inlineStr">
      <is>
        <t>SAMN14593432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4" sId="1" xfDxf="1" dxf="1">
    <nc r="D73" t="inlineStr">
      <is>
        <t>SAMN14593433</t>
      </is>
    </nc>
    <ndxf>
      <numFmt numFmtId="2" formatCode="0.00"/>
      <fill>
        <patternFill patternType="solid">
          <bgColor theme="0" tint="-4.9989318521683403E-2"/>
        </patternFill>
      </fill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5" sId="1">
    <nc r="D2" t="inlineStr">
      <is>
        <t>NCBI ACCESSION</t>
      </is>
    </nc>
  </rcc>
  <rm rId="106" sheetId="1" source="D8:D73" destination="D9:D74" sourceSheetId="1">
    <rfmt sheetId="1" sqref="D74" start="0" length="0">
      <dxf>
        <font>
          <b/>
          <sz val="12"/>
          <color theme="1"/>
          <name val="Calibri"/>
          <family val="2"/>
          <scheme val="minor"/>
        </font>
        <fill>
          <patternFill patternType="solid">
            <bgColor theme="0" tint="-0.14999847407452621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07" sheetId="1" source="D14:D74" destination="D15:D75" sourceSheetId="1">
    <rfmt sheetId="1" sqref="D75" start="0" length="0">
      <dxf>
        <numFmt numFmtId="2" formatCode="0.00"/>
        <fill>
          <patternFill patternType="solid">
            <bgColor theme="0" tint="-4.9989318521683403E-2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08" sheetId="1" source="D20:D75" destination="D21:D76" sourceSheetId="1">
    <rfmt sheetId="1" sqref="D76" start="0" length="0">
      <dxf>
        <numFmt numFmtId="2" formatCode="0.00"/>
        <fill>
          <patternFill patternType="solid">
            <bgColor theme="0" tint="-4.9989318521683403E-2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09" sheetId="1" source="D26:D76" destination="D27:D77" sourceSheetId="1">
    <rfmt sheetId="1" sqref="D77" start="0" length="0">
      <dxf>
        <numFmt numFmtId="2" formatCode="0.00"/>
        <fill>
          <patternFill patternType="solid">
            <bgColor theme="0" tint="-4.9989318521683403E-2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10" sheetId="1" source="D31:D77" destination="D32:D78" sourceSheetId="1">
    <rfmt sheetId="1" sqref="D78" start="0" length="0">
      <dxf>
        <numFmt numFmtId="2" formatCode="0.00"/>
        <fill>
          <patternFill patternType="solid">
            <bgColor theme="0" tint="-4.9989318521683403E-2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11" sheetId="1" source="D38:D78" destination="D39:D79" sourceSheetId="1">
    <rfmt sheetId="1" sqref="D79" start="0" length="0">
      <dxf>
        <numFmt numFmtId="2" formatCode="0.00"/>
        <fill>
          <patternFill patternType="solid">
            <bgColor theme="0" tint="-4.9989318521683403E-2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12" sheetId="1" source="D44:D79" destination="D45:D80" sourceSheetId="1">
    <rfmt sheetId="1" sqref="D80" start="0" length="0">
      <dxf>
        <numFmt numFmtId="2" formatCode="0.00"/>
        <fill>
          <patternFill patternType="solid">
            <bgColor theme="0" tint="-4.9989318521683403E-2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13" sheetId="1" source="D50:D80" destination="D51:D81" sourceSheetId="1">
    <rfmt sheetId="1" sqref="D81" start="0" length="0">
      <dxf>
        <font>
          <b/>
          <sz val="12"/>
          <color theme="1"/>
          <name val="Calibri"/>
          <family val="2"/>
          <scheme val="minor"/>
        </font>
        <fill>
          <patternFill patternType="solid">
            <bgColor theme="0" tint="-0.14999847407452621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14" sheetId="1" source="D56:D81" destination="D57:D82" sourceSheetId="1">
    <rfmt sheetId="1" sqref="D82" start="0" length="0">
      <dxf>
        <numFmt numFmtId="2" formatCode="0.00"/>
        <fill>
          <patternFill patternType="solid">
            <bgColor theme="0" tint="-4.9989318521683403E-2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15" sheetId="1" source="D62:D82" destination="D63:D83" sourceSheetId="1">
    <rfmt sheetId="1" sqref="D83" start="0" length="0">
      <dxf>
        <numFmt numFmtId="2" formatCode="0.00"/>
        <fill>
          <patternFill patternType="solid">
            <bgColor theme="0" tint="-4.9989318521683403E-2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16" sheetId="1" source="D68:D83" destination="D69:D84" sourceSheetId="1">
    <rfmt sheetId="1" sqref="D84" start="0" length="0">
      <dxf>
        <numFmt numFmtId="2" formatCode="0.00"/>
        <fill>
          <patternFill patternType="solid">
            <bgColor theme="0" tint="-4.9989318521683403E-2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17" sheetId="1" source="D74:D84" destination="D75:D85" sourceSheetId="1">
    <rfmt sheetId="1" sqref="D85" start="0" length="0">
      <dxf>
        <numFmt numFmtId="2" formatCode="0.00"/>
        <fill>
          <patternFill patternType="solid">
            <bgColor theme="0" tint="-4.9989318521683403E-2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118" sheetId="1" source="D81:D85" destination="D82:D86" sourceSheetId="1">
    <rfmt sheetId="1" sqref="D86" start="0" length="0">
      <dxf>
        <numFmt numFmtId="2" formatCode="0.00"/>
        <fill>
          <patternFill patternType="solid">
            <bgColor theme="0" tint="-4.9989318521683403E-2"/>
          </patternFill>
        </fill>
        <alignment horizontal="center" vertical="top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fmt sheetId="1" sqref="D1:D1048576" start="0" length="2147483647">
    <dxf>
      <font>
        <b/>
      </font>
    </dxf>
  </rfmt>
  <rfmt sheetId="1" sqref="D1:D1048576" start="0" length="2147483647">
    <dxf>
      <font>
        <b val="0"/>
      </font>
    </dxf>
  </rfmt>
  <rcv guid="{1FCA6357-6155-9941-8312-FFA9E93FAF60}" action="delete"/>
  <rcv guid="{1FCA6357-6155-9941-8312-FFA9E93FAF6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F22541EC-01C9-B449-AE33-189A3B4DC679}" name="Alon Shaiber" id="-584612484" dateTime="2020-05-01T12:04:37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microsoft.com/office/2006/relationships/wsSortMap" Target="wsSortMa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02"/>
  <sheetViews>
    <sheetView tabSelected="1" zoomScale="150" zoomScaleNormal="150" zoomScalePageLayoutView="150" workbookViewId="0"/>
  </sheetViews>
  <sheetFormatPr baseColWidth="10" defaultRowHeight="16"/>
  <cols>
    <col min="1" max="1" width="4.1640625" style="2" customWidth="1"/>
    <col min="2" max="3" width="16.1640625" style="7" customWidth="1"/>
    <col min="4" max="4" width="16.1640625" style="28" customWidth="1"/>
    <col min="5" max="5" width="12.6640625" style="7" bestFit="1" customWidth="1"/>
    <col min="6" max="6" width="18.83203125" style="7" bestFit="1" customWidth="1"/>
    <col min="7" max="7" width="12.6640625" style="7" bestFit="1" customWidth="1"/>
    <col min="8" max="8" width="19.33203125" style="7" bestFit="1" customWidth="1"/>
    <col min="9" max="9" width="16.5" style="8" bestFit="1" customWidth="1"/>
    <col min="10" max="10" width="20.6640625" style="2" bestFit="1" customWidth="1"/>
    <col min="11" max="11" width="18.6640625" style="2" bestFit="1" customWidth="1"/>
    <col min="12" max="12" width="14.6640625" style="8" bestFit="1" customWidth="1"/>
    <col min="13" max="13" width="16.83203125" style="8" bestFit="1" customWidth="1"/>
    <col min="14" max="14" width="16.83203125" style="8" customWidth="1"/>
    <col min="15" max="15" width="16.1640625" style="2" bestFit="1" customWidth="1"/>
    <col min="16" max="16" width="18.1640625" style="2" bestFit="1" customWidth="1"/>
    <col min="17" max="17" width="29.6640625" style="2" bestFit="1" customWidth="1"/>
    <col min="18" max="18" width="12.6640625" style="7" bestFit="1" customWidth="1"/>
    <col min="19" max="19" width="14.6640625" style="2" customWidth="1"/>
    <col min="20" max="16384" width="10.83203125" style="2"/>
  </cols>
  <sheetData>
    <row r="2" spans="1:19">
      <c r="B2" s="11" t="s">
        <v>289</v>
      </c>
      <c r="C2" s="11" t="s">
        <v>290</v>
      </c>
      <c r="D2" s="45" t="s">
        <v>281</v>
      </c>
      <c r="E2" s="12" t="s">
        <v>287</v>
      </c>
      <c r="F2" s="12" t="s">
        <v>286</v>
      </c>
      <c r="G2" s="12" t="s">
        <v>285</v>
      </c>
      <c r="H2" s="12" t="s">
        <v>288</v>
      </c>
      <c r="I2" s="10" t="s">
        <v>284</v>
      </c>
      <c r="J2" s="10" t="s">
        <v>282</v>
      </c>
      <c r="K2" s="10" t="s">
        <v>283</v>
      </c>
      <c r="L2" s="10" t="s">
        <v>233</v>
      </c>
      <c r="M2" s="10" t="s">
        <v>234</v>
      </c>
      <c r="N2" s="10" t="s">
        <v>236</v>
      </c>
      <c r="O2" s="10" t="s">
        <v>206</v>
      </c>
      <c r="P2" s="10" t="s">
        <v>207</v>
      </c>
      <c r="Q2" s="10" t="s">
        <v>235</v>
      </c>
      <c r="R2" s="10" t="s">
        <v>222</v>
      </c>
      <c r="S2" s="10" t="s">
        <v>223</v>
      </c>
    </row>
    <row r="3" spans="1:19">
      <c r="B3" s="10" t="s">
        <v>0</v>
      </c>
      <c r="C3" s="10" t="s">
        <v>100</v>
      </c>
      <c r="D3" s="47" t="s">
        <v>368</v>
      </c>
      <c r="E3" s="49">
        <v>21029127</v>
      </c>
      <c r="F3" s="49">
        <v>18732993</v>
      </c>
      <c r="G3" s="49">
        <v>42058254</v>
      </c>
      <c r="H3" s="49">
        <v>37465986</v>
      </c>
      <c r="I3" s="9">
        <v>89.081172984499062</v>
      </c>
      <c r="J3" s="6">
        <v>5535332</v>
      </c>
      <c r="K3" s="9">
        <f>J3/H3 * 100</f>
        <v>14.774286201889897</v>
      </c>
      <c r="L3" s="49">
        <v>10037429</v>
      </c>
      <c r="M3" s="9">
        <f t="shared" ref="M3:M34" si="0">L3/H3 * 100</f>
        <v>26.790777640284176</v>
      </c>
      <c r="N3" s="49">
        <f t="shared" ref="N3:N34" si="1">H3-L3</f>
        <v>27428557</v>
      </c>
      <c r="O3" s="49">
        <v>12151550</v>
      </c>
      <c r="P3" s="9">
        <v>32.433551862214401</v>
      </c>
      <c r="Q3" s="9">
        <f t="shared" ref="Q3:Q34" si="2">P3/(100-M3)*100</f>
        <v>44.302549346653514</v>
      </c>
      <c r="R3" s="15">
        <v>42256</v>
      </c>
      <c r="S3" s="14" t="s">
        <v>224</v>
      </c>
    </row>
    <row r="4" spans="1:19">
      <c r="B4" s="10" t="s">
        <v>1</v>
      </c>
      <c r="C4" s="10" t="s">
        <v>101</v>
      </c>
      <c r="D4" s="47" t="s">
        <v>369</v>
      </c>
      <c r="E4" s="49">
        <v>33796620</v>
      </c>
      <c r="F4" s="49">
        <v>30182250</v>
      </c>
      <c r="G4" s="49">
        <v>67593240</v>
      </c>
      <c r="H4" s="49">
        <v>60364500</v>
      </c>
      <c r="I4" s="9">
        <v>89.305528185954685</v>
      </c>
      <c r="J4" s="6">
        <v>9607847</v>
      </c>
      <c r="K4" s="9">
        <f t="shared" ref="K4:K67" si="3">J4/H4 * 100</f>
        <v>15.916386286641984</v>
      </c>
      <c r="L4" s="49">
        <v>16338565</v>
      </c>
      <c r="M4" s="9">
        <f t="shared" si="0"/>
        <v>27.066512602605837</v>
      </c>
      <c r="N4" s="49">
        <f t="shared" si="1"/>
        <v>44025935</v>
      </c>
      <c r="O4" s="49">
        <v>19471969</v>
      </c>
      <c r="P4" s="9">
        <v>32.2573184570401</v>
      </c>
      <c r="Q4" s="9">
        <f t="shared" si="2"/>
        <v>44.228405370607057</v>
      </c>
      <c r="R4" s="15">
        <v>42257</v>
      </c>
      <c r="S4" s="14" t="s">
        <v>224</v>
      </c>
    </row>
    <row r="5" spans="1:19">
      <c r="B5" s="10" t="s">
        <v>2</v>
      </c>
      <c r="C5" s="10" t="s">
        <v>102</v>
      </c>
      <c r="D5" s="47" t="s">
        <v>370</v>
      </c>
      <c r="E5" s="49">
        <v>30227777</v>
      </c>
      <c r="F5" s="49">
        <v>27305891</v>
      </c>
      <c r="G5" s="49">
        <v>60455554</v>
      </c>
      <c r="H5" s="49">
        <v>54611782</v>
      </c>
      <c r="I5" s="9">
        <v>90.333771484419785</v>
      </c>
      <c r="J5" s="6">
        <v>5431291</v>
      </c>
      <c r="K5" s="9">
        <f t="shared" si="3"/>
        <v>9.9452733477915078</v>
      </c>
      <c r="L5" s="49">
        <v>16119647</v>
      </c>
      <c r="M5" s="9">
        <f t="shared" si="0"/>
        <v>29.516793647202356</v>
      </c>
      <c r="N5" s="49">
        <f t="shared" si="1"/>
        <v>38492135</v>
      </c>
      <c r="O5" s="49">
        <v>14049690</v>
      </c>
      <c r="P5" s="9">
        <v>25.726481512725599</v>
      </c>
      <c r="Q5" s="9">
        <f t="shared" si="2"/>
        <v>36.500157759500752</v>
      </c>
      <c r="R5" s="15">
        <v>42258</v>
      </c>
      <c r="S5" s="14" t="s">
        <v>224</v>
      </c>
    </row>
    <row r="6" spans="1:19">
      <c r="B6" s="10" t="s">
        <v>3</v>
      </c>
      <c r="C6" s="10" t="s">
        <v>103</v>
      </c>
      <c r="D6" s="47" t="s">
        <v>371</v>
      </c>
      <c r="E6" s="49">
        <v>33357690</v>
      </c>
      <c r="F6" s="49">
        <v>30058789</v>
      </c>
      <c r="G6" s="49">
        <v>66715380</v>
      </c>
      <c r="H6" s="49">
        <v>60117578</v>
      </c>
      <c r="I6" s="9">
        <v>90.110523240668044</v>
      </c>
      <c r="J6" s="6">
        <v>8075583</v>
      </c>
      <c r="K6" s="9">
        <f t="shared" si="3"/>
        <v>13.432981282113527</v>
      </c>
      <c r="L6" s="49">
        <v>13101873</v>
      </c>
      <c r="M6" s="9">
        <f t="shared" si="0"/>
        <v>21.79374724643764</v>
      </c>
      <c r="N6" s="49">
        <f t="shared" si="1"/>
        <v>47015705</v>
      </c>
      <c r="O6" s="49">
        <v>21071632</v>
      </c>
      <c r="P6" s="9">
        <v>35.050700146303299</v>
      </c>
      <c r="Q6" s="9">
        <f t="shared" si="2"/>
        <v>44.818283592684622</v>
      </c>
      <c r="R6" s="15">
        <v>42259</v>
      </c>
      <c r="S6" s="14" t="s">
        <v>224</v>
      </c>
    </row>
    <row r="7" spans="1:19">
      <c r="B7" s="10" t="s">
        <v>4</v>
      </c>
      <c r="C7" s="10" t="s">
        <v>104</v>
      </c>
      <c r="D7" s="47" t="s">
        <v>372</v>
      </c>
      <c r="E7" s="49">
        <v>24986589</v>
      </c>
      <c r="F7" s="49">
        <v>22519125</v>
      </c>
      <c r="G7" s="49">
        <v>49973178</v>
      </c>
      <c r="H7" s="49">
        <v>45038250</v>
      </c>
      <c r="I7" s="9">
        <v>90.124846572695461</v>
      </c>
      <c r="J7" s="6">
        <v>4908358</v>
      </c>
      <c r="K7" s="9">
        <f t="shared" si="3"/>
        <v>10.898198753281934</v>
      </c>
      <c r="L7" s="49">
        <v>12713070</v>
      </c>
      <c r="M7" s="9">
        <f t="shared" si="0"/>
        <v>28.227273484205089</v>
      </c>
      <c r="N7" s="49">
        <f t="shared" si="1"/>
        <v>32325180</v>
      </c>
      <c r="O7" s="49">
        <v>11709016</v>
      </c>
      <c r="P7" s="9">
        <v>25.997937308842999</v>
      </c>
      <c r="Q7" s="9">
        <f t="shared" si="2"/>
        <v>36.222585612825611</v>
      </c>
      <c r="R7" s="15">
        <v>42260</v>
      </c>
      <c r="S7" s="14" t="s">
        <v>224</v>
      </c>
    </row>
    <row r="8" spans="1:19" s="57" customFormat="1">
      <c r="A8" s="50"/>
      <c r="B8" s="51"/>
      <c r="C8" s="35" t="s">
        <v>208</v>
      </c>
      <c r="D8" s="52"/>
      <c r="E8" s="53">
        <v>143397803</v>
      </c>
      <c r="F8" s="53">
        <v>128799048</v>
      </c>
      <c r="G8" s="53">
        <v>286795606</v>
      </c>
      <c r="H8" s="53">
        <v>257598096</v>
      </c>
      <c r="I8" s="54"/>
      <c r="J8" s="55"/>
      <c r="K8" s="56"/>
      <c r="L8" s="53">
        <f>SUM(L3:L7)</f>
        <v>68310584</v>
      </c>
      <c r="M8" s="56">
        <f t="shared" si="0"/>
        <v>26.518279855608874</v>
      </c>
      <c r="N8" s="53">
        <f t="shared" si="1"/>
        <v>189287512</v>
      </c>
      <c r="O8" s="53">
        <v>78453857</v>
      </c>
      <c r="P8" s="56">
        <v>30.455914938128998</v>
      </c>
      <c r="Q8" s="56">
        <f t="shared" si="2"/>
        <v>41.44692704292077</v>
      </c>
      <c r="R8" s="55"/>
      <c r="S8" s="54"/>
    </row>
    <row r="9" spans="1:19">
      <c r="B9" s="10" t="s">
        <v>10</v>
      </c>
      <c r="C9" s="10" t="s">
        <v>110</v>
      </c>
      <c r="D9" s="48" t="s">
        <v>373</v>
      </c>
      <c r="E9" s="49">
        <v>23403460</v>
      </c>
      <c r="F9" s="49">
        <v>20301027</v>
      </c>
      <c r="G9" s="49">
        <v>46806920</v>
      </c>
      <c r="H9" s="49">
        <v>40602054</v>
      </c>
      <c r="I9" s="9">
        <v>86.743699435895365</v>
      </c>
      <c r="J9" s="6">
        <v>5039453</v>
      </c>
      <c r="K9" s="9">
        <f t="shared" si="3"/>
        <v>12.411817884878435</v>
      </c>
      <c r="L9" s="49">
        <v>11021670</v>
      </c>
      <c r="M9" s="9">
        <f t="shared" si="0"/>
        <v>27.145597116835518</v>
      </c>
      <c r="N9" s="49">
        <f t="shared" si="1"/>
        <v>29580384</v>
      </c>
      <c r="O9" s="49">
        <v>12161905</v>
      </c>
      <c r="P9" s="9">
        <v>29.953915631952999</v>
      </c>
      <c r="Q9" s="9">
        <f t="shared" si="2"/>
        <v>41.114763756954602</v>
      </c>
      <c r="R9" s="15">
        <v>42256</v>
      </c>
      <c r="S9" s="14" t="s">
        <v>224</v>
      </c>
    </row>
    <row r="10" spans="1:19">
      <c r="B10" s="10" t="s">
        <v>11</v>
      </c>
      <c r="C10" s="10" t="s">
        <v>111</v>
      </c>
      <c r="D10" s="47" t="s">
        <v>374</v>
      </c>
      <c r="E10" s="49">
        <v>31654594</v>
      </c>
      <c r="F10" s="49">
        <v>29584852</v>
      </c>
      <c r="G10" s="49">
        <v>63309188</v>
      </c>
      <c r="H10" s="49">
        <v>59169704</v>
      </c>
      <c r="I10" s="9">
        <v>93.461479872400204</v>
      </c>
      <c r="J10" s="6">
        <v>8692317</v>
      </c>
      <c r="K10" s="9">
        <f t="shared" si="3"/>
        <v>14.690485860804712</v>
      </c>
      <c r="L10" s="49">
        <v>15811899</v>
      </c>
      <c r="M10" s="9">
        <f t="shared" si="0"/>
        <v>26.722964508999404</v>
      </c>
      <c r="N10" s="49">
        <f t="shared" si="1"/>
        <v>43357805</v>
      </c>
      <c r="O10" s="49">
        <v>20292675</v>
      </c>
      <c r="P10" s="9">
        <v>34.295718295295202</v>
      </c>
      <c r="Q10" s="9">
        <f t="shared" si="2"/>
        <v>46.802819008019476</v>
      </c>
      <c r="R10" s="15">
        <v>42257</v>
      </c>
      <c r="S10" s="14" t="s">
        <v>224</v>
      </c>
    </row>
    <row r="11" spans="1:19">
      <c r="B11" s="10" t="s">
        <v>12</v>
      </c>
      <c r="C11" s="10" t="s">
        <v>112</v>
      </c>
      <c r="D11" s="47" t="s">
        <v>375</v>
      </c>
      <c r="E11" s="49">
        <v>9003067</v>
      </c>
      <c r="F11" s="49">
        <v>7902490</v>
      </c>
      <c r="G11" s="49">
        <v>18006134</v>
      </c>
      <c r="H11" s="49">
        <v>15804980</v>
      </c>
      <c r="I11" s="9">
        <v>87.775532493538037</v>
      </c>
      <c r="J11" s="6">
        <v>3160026</v>
      </c>
      <c r="K11" s="9">
        <f t="shared" si="3"/>
        <v>19.993862693910401</v>
      </c>
      <c r="L11" s="49">
        <v>2321066</v>
      </c>
      <c r="M11" s="9">
        <f t="shared" si="0"/>
        <v>14.68566236717794</v>
      </c>
      <c r="N11" s="49">
        <f t="shared" si="1"/>
        <v>13483914</v>
      </c>
      <c r="O11" s="49">
        <v>8074554</v>
      </c>
      <c r="P11" s="9">
        <v>51.088669520619398</v>
      </c>
      <c r="Q11" s="9">
        <f t="shared" si="2"/>
        <v>59.882864871431188</v>
      </c>
      <c r="R11" s="15">
        <v>42258</v>
      </c>
      <c r="S11" s="14" t="s">
        <v>224</v>
      </c>
    </row>
    <row r="12" spans="1:19">
      <c r="B12" s="10" t="s">
        <v>13</v>
      </c>
      <c r="C12" s="10" t="s">
        <v>113</v>
      </c>
      <c r="D12" s="47" t="s">
        <v>376</v>
      </c>
      <c r="E12" s="49">
        <v>31444301</v>
      </c>
      <c r="F12" s="49">
        <v>29291986</v>
      </c>
      <c r="G12" s="49">
        <v>62888602</v>
      </c>
      <c r="H12" s="49">
        <v>58583972</v>
      </c>
      <c r="I12" s="9">
        <v>93.155150753708909</v>
      </c>
      <c r="J12" s="6">
        <v>6079727</v>
      </c>
      <c r="K12" s="9">
        <f t="shared" si="3"/>
        <v>10.377799238330921</v>
      </c>
      <c r="L12" s="49">
        <v>20390560</v>
      </c>
      <c r="M12" s="9">
        <f t="shared" si="0"/>
        <v>34.805697367191151</v>
      </c>
      <c r="N12" s="49">
        <f t="shared" si="1"/>
        <v>38193412</v>
      </c>
      <c r="O12" s="49">
        <v>12502802</v>
      </c>
      <c r="P12" s="9">
        <v>21.34167686684</v>
      </c>
      <c r="Q12" s="9">
        <f t="shared" si="2"/>
        <v>32.735493754786887</v>
      </c>
      <c r="R12" s="15">
        <v>42259</v>
      </c>
      <c r="S12" s="14" t="s">
        <v>224</v>
      </c>
    </row>
    <row r="13" spans="1:19">
      <c r="B13" s="10" t="s">
        <v>14</v>
      </c>
      <c r="C13" s="10" t="s">
        <v>114</v>
      </c>
      <c r="D13" s="47" t="s">
        <v>377</v>
      </c>
      <c r="E13" s="49">
        <v>20751721</v>
      </c>
      <c r="F13" s="49">
        <v>18997991</v>
      </c>
      <c r="G13" s="49">
        <v>41503442</v>
      </c>
      <c r="H13" s="49">
        <v>37995982</v>
      </c>
      <c r="I13" s="9">
        <v>91.54899008135277</v>
      </c>
      <c r="J13" s="6">
        <v>5016627</v>
      </c>
      <c r="K13" s="9">
        <f t="shared" si="3"/>
        <v>13.203046048395329</v>
      </c>
      <c r="L13" s="49">
        <v>10288844</v>
      </c>
      <c r="M13" s="9">
        <f t="shared" si="0"/>
        <v>27.078768486625769</v>
      </c>
      <c r="N13" s="49">
        <f t="shared" si="1"/>
        <v>27707138</v>
      </c>
      <c r="O13" s="49">
        <v>12057613</v>
      </c>
      <c r="P13" s="9">
        <v>31.733915970378099</v>
      </c>
      <c r="Q13" s="9">
        <f t="shared" si="2"/>
        <v>43.51807465642964</v>
      </c>
      <c r="R13" s="15">
        <v>42260</v>
      </c>
      <c r="S13" s="14" t="s">
        <v>224</v>
      </c>
    </row>
    <row r="14" spans="1:19" s="57" customFormat="1">
      <c r="A14" s="50"/>
      <c r="B14" s="51"/>
      <c r="C14" s="35" t="s">
        <v>210</v>
      </c>
      <c r="D14" s="52"/>
      <c r="E14" s="53">
        <v>116257143</v>
      </c>
      <c r="F14" s="53">
        <v>106078346</v>
      </c>
      <c r="G14" s="53">
        <v>232514286</v>
      </c>
      <c r="H14" s="53">
        <v>212156692</v>
      </c>
      <c r="I14" s="54"/>
      <c r="J14" s="55"/>
      <c r="K14" s="56"/>
      <c r="L14" s="53">
        <f>SUM(L9:L13)</f>
        <v>59834039</v>
      </c>
      <c r="M14" s="56">
        <f t="shared" si="0"/>
        <v>28.202758270759613</v>
      </c>
      <c r="N14" s="53">
        <f t="shared" si="1"/>
        <v>152322653</v>
      </c>
      <c r="O14" s="53">
        <v>65089549</v>
      </c>
      <c r="P14" s="56">
        <v>30.6799415028587</v>
      </c>
      <c r="Q14" s="56">
        <f t="shared" si="2"/>
        <v>42.731365110874286</v>
      </c>
      <c r="R14" s="55"/>
      <c r="S14" s="54"/>
    </row>
    <row r="15" spans="1:19">
      <c r="B15" s="10" t="s">
        <v>40</v>
      </c>
      <c r="C15" s="10" t="s">
        <v>145</v>
      </c>
      <c r="D15" s="47" t="s">
        <v>378</v>
      </c>
      <c r="E15" s="49">
        <v>38776329</v>
      </c>
      <c r="F15" s="49">
        <v>34919444</v>
      </c>
      <c r="G15" s="49">
        <v>77552658</v>
      </c>
      <c r="H15" s="49">
        <v>69838888</v>
      </c>
      <c r="I15" s="9">
        <v>90.053506612242742</v>
      </c>
      <c r="J15" s="6">
        <v>24997143</v>
      </c>
      <c r="K15" s="9">
        <f t="shared" si="3"/>
        <v>35.792584498195332</v>
      </c>
      <c r="L15" s="49">
        <v>7180699</v>
      </c>
      <c r="M15" s="9">
        <f t="shared" si="0"/>
        <v>10.281806033337759</v>
      </c>
      <c r="N15" s="49">
        <f t="shared" si="1"/>
        <v>62658189</v>
      </c>
      <c r="O15" s="49">
        <v>42197611</v>
      </c>
      <c r="P15" s="9">
        <v>60.421367247428101</v>
      </c>
      <c r="Q15" s="9">
        <f t="shared" si="2"/>
        <v>67.345723956369042</v>
      </c>
      <c r="R15" s="15">
        <v>42422</v>
      </c>
      <c r="S15" s="14" t="s">
        <v>224</v>
      </c>
    </row>
    <row r="16" spans="1:19">
      <c r="B16" s="10" t="s">
        <v>41</v>
      </c>
      <c r="C16" s="10" t="s">
        <v>146</v>
      </c>
      <c r="D16" s="48" t="s">
        <v>379</v>
      </c>
      <c r="E16" s="49">
        <v>24096106</v>
      </c>
      <c r="F16" s="49">
        <v>21778859</v>
      </c>
      <c r="G16" s="49">
        <v>48192212</v>
      </c>
      <c r="H16" s="49">
        <v>43557718</v>
      </c>
      <c r="I16" s="9">
        <v>90.3833133868186</v>
      </c>
      <c r="J16" s="6">
        <v>6130602</v>
      </c>
      <c r="K16" s="9">
        <f t="shared" si="3"/>
        <v>14.074662956401895</v>
      </c>
      <c r="L16" s="49">
        <v>11686459</v>
      </c>
      <c r="M16" s="9">
        <f t="shared" si="0"/>
        <v>26.829823821348953</v>
      </c>
      <c r="N16" s="49">
        <f t="shared" si="1"/>
        <v>31871259</v>
      </c>
      <c r="O16" s="49">
        <v>13838672</v>
      </c>
      <c r="P16" s="9">
        <v>31.770883864944398</v>
      </c>
      <c r="Q16" s="9">
        <f t="shared" si="2"/>
        <v>43.420537607252925</v>
      </c>
      <c r="R16" s="15">
        <v>42423</v>
      </c>
      <c r="S16" s="14" t="s">
        <v>224</v>
      </c>
    </row>
    <row r="17" spans="1:19">
      <c r="B17" s="10" t="s">
        <v>42</v>
      </c>
      <c r="C17" s="10" t="s">
        <v>147</v>
      </c>
      <c r="D17" s="47" t="s">
        <v>380</v>
      </c>
      <c r="E17" s="49">
        <v>27076949</v>
      </c>
      <c r="F17" s="49">
        <v>24458396</v>
      </c>
      <c r="G17" s="49">
        <v>54153898</v>
      </c>
      <c r="H17" s="49">
        <v>48916792</v>
      </c>
      <c r="I17" s="9">
        <v>90.329216929130382</v>
      </c>
      <c r="J17" s="6">
        <v>4817280</v>
      </c>
      <c r="K17" s="9">
        <f t="shared" si="3"/>
        <v>9.8479066247843896</v>
      </c>
      <c r="L17" s="49">
        <v>18354389</v>
      </c>
      <c r="M17" s="9">
        <f t="shared" si="0"/>
        <v>37.521653096139254</v>
      </c>
      <c r="N17" s="49">
        <f t="shared" si="1"/>
        <v>30562403</v>
      </c>
      <c r="O17" s="49">
        <v>7737941</v>
      </c>
      <c r="P17" s="9">
        <v>15.818578209298799</v>
      </c>
      <c r="Q17" s="9">
        <f t="shared" si="2"/>
        <v>25.318496716374096</v>
      </c>
      <c r="R17" s="15">
        <v>42424</v>
      </c>
      <c r="S17" s="14" t="s">
        <v>224</v>
      </c>
    </row>
    <row r="18" spans="1:19">
      <c r="B18" s="10" t="s">
        <v>43</v>
      </c>
      <c r="C18" s="10" t="s">
        <v>148</v>
      </c>
      <c r="D18" s="47" t="s">
        <v>381</v>
      </c>
      <c r="E18" s="49">
        <v>27424944</v>
      </c>
      <c r="F18" s="49">
        <v>24649344</v>
      </c>
      <c r="G18" s="49">
        <v>54849888</v>
      </c>
      <c r="H18" s="49">
        <v>49298688</v>
      </c>
      <c r="I18" s="9">
        <v>89.87928653564434</v>
      </c>
      <c r="J18" s="6">
        <v>8501068</v>
      </c>
      <c r="K18" s="9">
        <f t="shared" si="3"/>
        <v>17.244004546327886</v>
      </c>
      <c r="L18" s="49">
        <v>14640097</v>
      </c>
      <c r="M18" s="9">
        <f t="shared" si="0"/>
        <v>29.696727426092963</v>
      </c>
      <c r="N18" s="49">
        <f t="shared" si="1"/>
        <v>34658591</v>
      </c>
      <c r="O18" s="49">
        <v>14028932</v>
      </c>
      <c r="P18" s="9">
        <v>28.457008835610399</v>
      </c>
      <c r="Q18" s="9">
        <f t="shared" si="2"/>
        <v>40.477502388945943</v>
      </c>
      <c r="R18" s="15">
        <v>42429</v>
      </c>
      <c r="S18" s="14" t="s">
        <v>224</v>
      </c>
    </row>
    <row r="19" spans="1:19">
      <c r="B19" s="10" t="s">
        <v>44</v>
      </c>
      <c r="C19" s="10" t="s">
        <v>149</v>
      </c>
      <c r="D19" s="47" t="s">
        <v>382</v>
      </c>
      <c r="E19" s="49">
        <v>28015115</v>
      </c>
      <c r="F19" s="49">
        <v>25492513</v>
      </c>
      <c r="G19" s="49">
        <v>56030230</v>
      </c>
      <c r="H19" s="49">
        <v>50985026</v>
      </c>
      <c r="I19" s="9">
        <v>90.995567928241599</v>
      </c>
      <c r="J19" s="6">
        <v>10636058</v>
      </c>
      <c r="K19" s="9">
        <f t="shared" si="3"/>
        <v>20.861140680795181</v>
      </c>
      <c r="L19" s="49">
        <v>11217931</v>
      </c>
      <c r="M19" s="9">
        <f t="shared" si="0"/>
        <v>22.002403215406812</v>
      </c>
      <c r="N19" s="49">
        <f t="shared" si="1"/>
        <v>39767095</v>
      </c>
      <c r="O19" s="49">
        <v>19700736</v>
      </c>
      <c r="P19" s="9">
        <v>38.640239194935397</v>
      </c>
      <c r="Q19" s="9">
        <f t="shared" si="2"/>
        <v>49.540294557598443</v>
      </c>
      <c r="R19" s="15">
        <v>42430</v>
      </c>
      <c r="S19" s="14" t="s">
        <v>224</v>
      </c>
    </row>
    <row r="20" spans="1:19" s="57" customFormat="1">
      <c r="A20" s="50"/>
      <c r="B20" s="51"/>
      <c r="C20" s="35" t="s">
        <v>216</v>
      </c>
      <c r="D20" s="52"/>
      <c r="E20" s="53">
        <v>145389443</v>
      </c>
      <c r="F20" s="53">
        <v>131298556</v>
      </c>
      <c r="G20" s="53">
        <v>290778886</v>
      </c>
      <c r="H20" s="53">
        <v>262597112</v>
      </c>
      <c r="I20" s="54"/>
      <c r="J20" s="55"/>
      <c r="K20" s="56"/>
      <c r="L20" s="53">
        <f>SUM(L15:L19)</f>
        <v>63079575</v>
      </c>
      <c r="M20" s="56">
        <f t="shared" si="0"/>
        <v>24.021427547154442</v>
      </c>
      <c r="N20" s="53">
        <f t="shared" si="1"/>
        <v>199517537</v>
      </c>
      <c r="O20" s="53">
        <v>97503892</v>
      </c>
      <c r="P20" s="56">
        <v>37.130603325142403</v>
      </c>
      <c r="Q20" s="56">
        <f t="shared" si="2"/>
        <v>48.869835437072346</v>
      </c>
      <c r="R20" s="55"/>
      <c r="S20" s="54"/>
    </row>
    <row r="21" spans="1:19">
      <c r="B21" s="10" t="s">
        <v>30</v>
      </c>
      <c r="C21" s="10" t="s">
        <v>130</v>
      </c>
      <c r="D21" s="47" t="s">
        <v>383</v>
      </c>
      <c r="E21" s="49">
        <v>33614521</v>
      </c>
      <c r="F21" s="49">
        <v>31078978</v>
      </c>
      <c r="G21" s="49">
        <v>67229042</v>
      </c>
      <c r="H21" s="49">
        <v>62157956</v>
      </c>
      <c r="I21" s="9">
        <v>92.457000949083877</v>
      </c>
      <c r="J21" s="6">
        <v>11955732</v>
      </c>
      <c r="K21" s="9">
        <f t="shared" si="3"/>
        <v>19.234435572495336</v>
      </c>
      <c r="L21" s="49">
        <v>14648405</v>
      </c>
      <c r="M21" s="9">
        <f t="shared" si="0"/>
        <v>23.566420041225296</v>
      </c>
      <c r="N21" s="49">
        <f t="shared" si="1"/>
        <v>47509551</v>
      </c>
      <c r="O21" s="49">
        <v>23690285</v>
      </c>
      <c r="P21" s="9">
        <v>38.113037372078303</v>
      </c>
      <c r="Q21" s="9">
        <f t="shared" si="2"/>
        <v>49.864257820495908</v>
      </c>
      <c r="R21" s="15">
        <v>42422</v>
      </c>
      <c r="S21" s="14" t="s">
        <v>224</v>
      </c>
    </row>
    <row r="22" spans="1:19">
      <c r="B22" s="10" t="s">
        <v>31</v>
      </c>
      <c r="C22" s="10" t="s">
        <v>131</v>
      </c>
      <c r="D22" s="47" t="s">
        <v>384</v>
      </c>
      <c r="E22" s="49">
        <v>20285946</v>
      </c>
      <c r="F22" s="49">
        <v>18524724</v>
      </c>
      <c r="G22" s="49">
        <v>40571892</v>
      </c>
      <c r="H22" s="49">
        <v>37049448</v>
      </c>
      <c r="I22" s="9">
        <v>91.318018888544799</v>
      </c>
      <c r="J22" s="6">
        <v>7746979</v>
      </c>
      <c r="K22" s="9">
        <f t="shared" si="3"/>
        <v>20.909836497429058</v>
      </c>
      <c r="L22" s="49">
        <v>7013366</v>
      </c>
      <c r="M22" s="9">
        <f t="shared" si="0"/>
        <v>18.929744918196892</v>
      </c>
      <c r="N22" s="49">
        <f t="shared" si="1"/>
        <v>30036082</v>
      </c>
      <c r="O22" s="49">
        <v>16942674</v>
      </c>
      <c r="P22" s="9">
        <v>45.729895894805203</v>
      </c>
      <c r="Q22" s="9">
        <f t="shared" si="2"/>
        <v>56.407736535011423</v>
      </c>
      <c r="R22" s="15">
        <v>42423</v>
      </c>
      <c r="S22" s="14" t="s">
        <v>224</v>
      </c>
    </row>
    <row r="23" spans="1:19">
      <c r="B23" s="10" t="s">
        <v>32</v>
      </c>
      <c r="C23" s="10" t="s">
        <v>132</v>
      </c>
      <c r="D23" s="48" t="s">
        <v>385</v>
      </c>
      <c r="E23" s="49">
        <v>6210453</v>
      </c>
      <c r="F23" s="49">
        <v>5670522</v>
      </c>
      <c r="G23" s="49">
        <v>12420906</v>
      </c>
      <c r="H23" s="49">
        <v>11341044</v>
      </c>
      <c r="I23" s="9">
        <v>91.306093130404491</v>
      </c>
      <c r="J23" s="6">
        <v>616935</v>
      </c>
      <c r="K23" s="9">
        <f t="shared" si="3"/>
        <v>5.4398431043914472</v>
      </c>
      <c r="L23" s="49">
        <v>4970819</v>
      </c>
      <c r="M23" s="9">
        <f t="shared" si="0"/>
        <v>43.830347541196382</v>
      </c>
      <c r="N23" s="49">
        <f t="shared" si="1"/>
        <v>6370225</v>
      </c>
      <c r="O23" s="49">
        <v>814274</v>
      </c>
      <c r="P23" s="9">
        <v>7.1798857318603098</v>
      </c>
      <c r="Q23" s="9">
        <f t="shared" si="2"/>
        <v>12.7824998332084</v>
      </c>
      <c r="R23" s="15">
        <v>42424</v>
      </c>
      <c r="S23" s="14" t="s">
        <v>224</v>
      </c>
    </row>
    <row r="24" spans="1:19">
      <c r="B24" s="10" t="s">
        <v>33</v>
      </c>
      <c r="C24" s="10" t="s">
        <v>133</v>
      </c>
      <c r="D24" s="47" t="s">
        <v>386</v>
      </c>
      <c r="E24" s="49">
        <v>27716193</v>
      </c>
      <c r="F24" s="49">
        <v>25233657</v>
      </c>
      <c r="G24" s="49">
        <v>55432386</v>
      </c>
      <c r="H24" s="49">
        <v>50467314</v>
      </c>
      <c r="I24" s="9">
        <v>91.043012292489095</v>
      </c>
      <c r="J24" s="6">
        <v>10847392</v>
      </c>
      <c r="K24" s="9">
        <f t="shared" si="3"/>
        <v>21.49389602941817</v>
      </c>
      <c r="L24" s="49">
        <v>8721123</v>
      </c>
      <c r="M24" s="9">
        <f t="shared" si="0"/>
        <v>17.280735408268409</v>
      </c>
      <c r="N24" s="49">
        <f t="shared" si="1"/>
        <v>41746191</v>
      </c>
      <c r="O24" s="49">
        <v>25707634</v>
      </c>
      <c r="P24" s="9">
        <v>50.939176196299996</v>
      </c>
      <c r="Q24" s="9">
        <f t="shared" si="2"/>
        <v>61.580789490471069</v>
      </c>
      <c r="R24" s="15">
        <v>42425</v>
      </c>
      <c r="S24" s="14" t="s">
        <v>224</v>
      </c>
    </row>
    <row r="25" spans="1:19">
      <c r="B25" s="10" t="s">
        <v>34</v>
      </c>
      <c r="C25" s="10" t="s">
        <v>134</v>
      </c>
      <c r="D25" s="47" t="s">
        <v>387</v>
      </c>
      <c r="E25" s="49">
        <v>26451911</v>
      </c>
      <c r="F25" s="49">
        <v>24079712</v>
      </c>
      <c r="G25" s="49">
        <v>52903822</v>
      </c>
      <c r="H25" s="49">
        <v>48159424</v>
      </c>
      <c r="I25" s="9">
        <v>91.032031674384513</v>
      </c>
      <c r="J25" s="6">
        <v>6719363</v>
      </c>
      <c r="K25" s="9">
        <f t="shared" si="3"/>
        <v>13.95233256942608</v>
      </c>
      <c r="L25" s="49">
        <v>13497696</v>
      </c>
      <c r="M25" s="9">
        <f t="shared" si="0"/>
        <v>28.027112616629303</v>
      </c>
      <c r="N25" s="49">
        <f t="shared" si="1"/>
        <v>34661728</v>
      </c>
      <c r="O25" s="49">
        <v>15394289</v>
      </c>
      <c r="P25" s="9">
        <v>31.9652681061966</v>
      </c>
      <c r="Q25" s="9">
        <f t="shared" si="2"/>
        <v>44.412930018953439</v>
      </c>
      <c r="R25" s="15">
        <v>42426</v>
      </c>
      <c r="S25" s="14" t="s">
        <v>224</v>
      </c>
    </row>
    <row r="26" spans="1:19" s="57" customFormat="1">
      <c r="A26" s="50"/>
      <c r="B26" s="51"/>
      <c r="C26" s="35" t="s">
        <v>214</v>
      </c>
      <c r="D26" s="52"/>
      <c r="E26" s="53">
        <v>114279024</v>
      </c>
      <c r="F26" s="53">
        <v>104587593</v>
      </c>
      <c r="G26" s="53">
        <v>228558048</v>
      </c>
      <c r="H26" s="53">
        <v>209175186</v>
      </c>
      <c r="I26" s="54"/>
      <c r="J26" s="55"/>
      <c r="K26" s="56"/>
      <c r="L26" s="53">
        <f>SUM(L21:L25)</f>
        <v>48851409</v>
      </c>
      <c r="M26" s="56">
        <f t="shared" si="0"/>
        <v>23.354304080790921</v>
      </c>
      <c r="N26" s="53">
        <f t="shared" si="1"/>
        <v>160323777</v>
      </c>
      <c r="O26" s="53">
        <v>82549156</v>
      </c>
      <c r="P26" s="56">
        <v>39.464124583113801</v>
      </c>
      <c r="Q26" s="56">
        <f t="shared" si="2"/>
        <v>51.489028979151371</v>
      </c>
      <c r="R26" s="55"/>
      <c r="S26" s="54"/>
    </row>
    <row r="27" spans="1:19">
      <c r="B27" s="10" t="s">
        <v>62</v>
      </c>
      <c r="C27" s="10" t="s">
        <v>167</v>
      </c>
      <c r="D27" s="47" t="s">
        <v>388</v>
      </c>
      <c r="E27" s="49">
        <v>27381321</v>
      </c>
      <c r="F27" s="49">
        <v>24811959</v>
      </c>
      <c r="G27" s="49">
        <v>54762642</v>
      </c>
      <c r="H27" s="49">
        <v>49623918</v>
      </c>
      <c r="I27" s="9">
        <v>90.616369458580905</v>
      </c>
      <c r="J27" s="6">
        <v>10989353</v>
      </c>
      <c r="K27" s="9">
        <f t="shared" si="3"/>
        <v>22.145274784631074</v>
      </c>
      <c r="L27" s="49">
        <v>5548279</v>
      </c>
      <c r="M27" s="9">
        <f t="shared" si="0"/>
        <v>11.180654860827394</v>
      </c>
      <c r="N27" s="49">
        <f t="shared" si="1"/>
        <v>44075639</v>
      </c>
      <c r="O27" s="49">
        <v>30870435</v>
      </c>
      <c r="P27" s="9">
        <v>62.208782063520303</v>
      </c>
      <c r="Q27" s="9">
        <f t="shared" si="2"/>
        <v>70.039676566005141</v>
      </c>
      <c r="R27" s="15">
        <v>42422</v>
      </c>
      <c r="S27" s="14" t="s">
        <v>224</v>
      </c>
    </row>
    <row r="28" spans="1:19">
      <c r="B28" s="10" t="s">
        <v>63</v>
      </c>
      <c r="C28" s="10" t="s">
        <v>168</v>
      </c>
      <c r="D28" s="47" t="s">
        <v>389</v>
      </c>
      <c r="E28" s="49">
        <v>29789997</v>
      </c>
      <c r="F28" s="49">
        <v>27213595</v>
      </c>
      <c r="G28" s="49">
        <v>59579994</v>
      </c>
      <c r="H28" s="49">
        <v>54427190</v>
      </c>
      <c r="I28" s="9">
        <v>91.351452636937154</v>
      </c>
      <c r="J28" s="6">
        <v>7383934</v>
      </c>
      <c r="K28" s="9">
        <f t="shared" si="3"/>
        <v>13.566627268466366</v>
      </c>
      <c r="L28" s="49">
        <v>12463074</v>
      </c>
      <c r="M28" s="9">
        <f t="shared" si="0"/>
        <v>22.898617400604369</v>
      </c>
      <c r="N28" s="49">
        <f t="shared" si="1"/>
        <v>41964116</v>
      </c>
      <c r="O28" s="49">
        <v>22249423</v>
      </c>
      <c r="P28" s="9">
        <v>40.8792425256568</v>
      </c>
      <c r="Q28" s="9">
        <f t="shared" si="2"/>
        <v>53.02011604390767</v>
      </c>
      <c r="R28" s="15">
        <v>42423</v>
      </c>
      <c r="S28" s="14" t="s">
        <v>224</v>
      </c>
    </row>
    <row r="29" spans="1:19">
      <c r="B29" s="10" t="s">
        <v>64</v>
      </c>
      <c r="C29" s="10" t="s">
        <v>169</v>
      </c>
      <c r="D29" s="47" t="s">
        <v>390</v>
      </c>
      <c r="E29" s="49">
        <v>27016578</v>
      </c>
      <c r="F29" s="49">
        <v>24110303</v>
      </c>
      <c r="G29" s="49">
        <v>54033156</v>
      </c>
      <c r="H29" s="49">
        <v>48220606</v>
      </c>
      <c r="I29" s="9">
        <v>89.242623547660259</v>
      </c>
      <c r="J29" s="6">
        <v>8182832</v>
      </c>
      <c r="K29" s="9">
        <f t="shared" si="3"/>
        <v>16.969575206085132</v>
      </c>
      <c r="L29" s="49">
        <v>5926949</v>
      </c>
      <c r="M29" s="9">
        <f t="shared" si="0"/>
        <v>12.291320021983964</v>
      </c>
      <c r="N29" s="49">
        <f t="shared" si="1"/>
        <v>42293657</v>
      </c>
      <c r="O29" s="49">
        <v>27985110</v>
      </c>
      <c r="P29" s="9">
        <v>58.0355833769488</v>
      </c>
      <c r="Q29" s="9">
        <f t="shared" si="2"/>
        <v>66.168574639927627</v>
      </c>
      <c r="R29" s="15">
        <v>42424</v>
      </c>
      <c r="S29" s="14" t="s">
        <v>224</v>
      </c>
    </row>
    <row r="30" spans="1:19">
      <c r="B30" s="10" t="s">
        <v>65</v>
      </c>
      <c r="C30" s="10" t="s">
        <v>170</v>
      </c>
      <c r="D30" s="48" t="s">
        <v>391</v>
      </c>
      <c r="E30" s="49">
        <v>32736068</v>
      </c>
      <c r="F30" s="49">
        <v>29640212</v>
      </c>
      <c r="G30" s="49">
        <v>65472136</v>
      </c>
      <c r="H30" s="49">
        <v>59280424</v>
      </c>
      <c r="I30" s="9">
        <v>90.542981521177197</v>
      </c>
      <c r="J30" s="6">
        <v>8487110</v>
      </c>
      <c r="K30" s="9">
        <f t="shared" si="3"/>
        <v>14.316884778017108</v>
      </c>
      <c r="L30" s="49">
        <v>12617082</v>
      </c>
      <c r="M30" s="9">
        <f t="shared" si="0"/>
        <v>21.283724286452472</v>
      </c>
      <c r="N30" s="49">
        <f t="shared" si="1"/>
        <v>46663342</v>
      </c>
      <c r="O30" s="49">
        <v>25198920</v>
      </c>
      <c r="P30" s="9">
        <v>42.5079955568469</v>
      </c>
      <c r="Q30" s="9">
        <f t="shared" si="2"/>
        <v>54.001532937782301</v>
      </c>
      <c r="R30" s="15">
        <v>42426</v>
      </c>
      <c r="S30" s="14" t="s">
        <v>224</v>
      </c>
    </row>
    <row r="31" spans="1:19" s="57" customFormat="1">
      <c r="A31" s="50"/>
      <c r="B31" s="51"/>
      <c r="C31" s="35" t="s">
        <v>220</v>
      </c>
      <c r="D31" s="52"/>
      <c r="E31" s="53">
        <v>116923964</v>
      </c>
      <c r="F31" s="53">
        <v>105776069</v>
      </c>
      <c r="G31" s="53">
        <v>233847928</v>
      </c>
      <c r="H31" s="53">
        <v>211552138</v>
      </c>
      <c r="I31" s="54"/>
      <c r="J31" s="55"/>
      <c r="K31" s="56"/>
      <c r="L31" s="53">
        <f>SUM(L27:L30)</f>
        <v>36555384</v>
      </c>
      <c r="M31" s="56">
        <f t="shared" si="0"/>
        <v>17.279609814200981</v>
      </c>
      <c r="N31" s="53">
        <f t="shared" si="1"/>
        <v>174996754</v>
      </c>
      <c r="O31" s="53">
        <v>106303888</v>
      </c>
      <c r="P31" s="56">
        <v>50.2494983057084</v>
      </c>
      <c r="Q31" s="56">
        <f t="shared" si="2"/>
        <v>60.746205612476615</v>
      </c>
      <c r="R31" s="55"/>
      <c r="S31" s="54"/>
    </row>
    <row r="32" spans="1:19">
      <c r="B32" s="10" t="s">
        <v>50</v>
      </c>
      <c r="C32" s="10" t="s">
        <v>150</v>
      </c>
      <c r="D32" s="47" t="s">
        <v>392</v>
      </c>
      <c r="E32" s="49">
        <v>22922646</v>
      </c>
      <c r="F32" s="49">
        <v>20639636</v>
      </c>
      <c r="G32" s="49">
        <v>45845292</v>
      </c>
      <c r="H32" s="49">
        <v>41279272</v>
      </c>
      <c r="I32" s="9">
        <v>90.040373175068879</v>
      </c>
      <c r="J32" s="6">
        <v>8523126</v>
      </c>
      <c r="K32" s="9">
        <f t="shared" si="3"/>
        <v>20.647471689907711</v>
      </c>
      <c r="L32" s="49">
        <v>2443541</v>
      </c>
      <c r="M32" s="9">
        <f t="shared" si="0"/>
        <v>5.9195351119564315</v>
      </c>
      <c r="N32" s="49">
        <f t="shared" si="1"/>
        <v>38835731</v>
      </c>
      <c r="O32" s="49">
        <v>28731830</v>
      </c>
      <c r="P32" s="9">
        <v>69.603528860683397</v>
      </c>
      <c r="Q32" s="9">
        <f t="shared" si="2"/>
        <v>73.982977171203501</v>
      </c>
      <c r="R32" s="15">
        <v>42422</v>
      </c>
      <c r="S32" s="14" t="s">
        <v>224</v>
      </c>
    </row>
    <row r="33" spans="1:19">
      <c r="B33" s="10" t="s">
        <v>51</v>
      </c>
      <c r="C33" s="10" t="s">
        <v>151</v>
      </c>
      <c r="D33" s="47" t="s">
        <v>393</v>
      </c>
      <c r="E33" s="49">
        <v>27533633</v>
      </c>
      <c r="F33" s="49">
        <v>24959326</v>
      </c>
      <c r="G33" s="49">
        <v>55067266</v>
      </c>
      <c r="H33" s="49">
        <v>49918652</v>
      </c>
      <c r="I33" s="9">
        <v>90.650318466872861</v>
      </c>
      <c r="J33" s="6">
        <v>7465086</v>
      </c>
      <c r="K33" s="9">
        <f t="shared" si="3"/>
        <v>14.954502377187589</v>
      </c>
      <c r="L33" s="49">
        <v>3736347</v>
      </c>
      <c r="M33" s="9">
        <f t="shared" si="0"/>
        <v>7.4848715866766602</v>
      </c>
      <c r="N33" s="49">
        <f t="shared" si="1"/>
        <v>46182305</v>
      </c>
      <c r="O33" s="49">
        <v>33379116</v>
      </c>
      <c r="P33" s="9">
        <v>66.8670219700644</v>
      </c>
      <c r="Q33" s="9">
        <f t="shared" si="2"/>
        <v>72.276851491063496</v>
      </c>
      <c r="R33" s="15">
        <v>42423</v>
      </c>
      <c r="S33" s="14" t="s">
        <v>224</v>
      </c>
    </row>
    <row r="34" spans="1:19">
      <c r="B34" s="10" t="s">
        <v>52</v>
      </c>
      <c r="C34" s="10" t="s">
        <v>152</v>
      </c>
      <c r="D34" s="47" t="s">
        <v>394</v>
      </c>
      <c r="E34" s="49">
        <v>28139529</v>
      </c>
      <c r="F34" s="49">
        <v>25767847</v>
      </c>
      <c r="G34" s="49">
        <v>56279058</v>
      </c>
      <c r="H34" s="49">
        <v>51535694</v>
      </c>
      <c r="I34" s="9">
        <v>91.571706832761848</v>
      </c>
      <c r="J34" s="6">
        <v>9391825</v>
      </c>
      <c r="K34" s="9">
        <f t="shared" si="3"/>
        <v>18.223922627295945</v>
      </c>
      <c r="L34" s="49">
        <v>4136631</v>
      </c>
      <c r="M34" s="9">
        <f t="shared" si="0"/>
        <v>8.0267299786435409</v>
      </c>
      <c r="N34" s="49">
        <f t="shared" si="1"/>
        <v>47399063</v>
      </c>
      <c r="O34" s="49">
        <v>33978969</v>
      </c>
      <c r="P34" s="9">
        <v>65.932883333248597</v>
      </c>
      <c r="Q34" s="9">
        <f t="shared" si="2"/>
        <v>71.687005711484204</v>
      </c>
      <c r="R34" s="15">
        <v>42424</v>
      </c>
      <c r="S34" s="14" t="s">
        <v>224</v>
      </c>
    </row>
    <row r="35" spans="1:19">
      <c r="B35" s="10" t="s">
        <v>53</v>
      </c>
      <c r="C35" s="10" t="s">
        <v>153</v>
      </c>
      <c r="D35" s="47" t="s">
        <v>395</v>
      </c>
      <c r="E35" s="49">
        <v>58223005</v>
      </c>
      <c r="F35" s="49">
        <v>52505444</v>
      </c>
      <c r="G35" s="49">
        <v>116446010</v>
      </c>
      <c r="H35" s="49">
        <v>105010888</v>
      </c>
      <c r="I35" s="9">
        <v>90.179893669177673</v>
      </c>
      <c r="J35" s="6">
        <v>19876197</v>
      </c>
      <c r="K35" s="9">
        <f t="shared" si="3"/>
        <v>18.927748711162216</v>
      </c>
      <c r="L35" s="49">
        <v>7604796</v>
      </c>
      <c r="M35" s="9">
        <f t="shared" ref="M35:M66" si="4">L35/H35 * 100</f>
        <v>7.2419119053635654</v>
      </c>
      <c r="N35" s="49">
        <f t="shared" ref="N35:N66" si="5">H35-L35</f>
        <v>97406092</v>
      </c>
      <c r="O35" s="49">
        <v>70873145</v>
      </c>
      <c r="P35" s="9">
        <v>67.491234813670005</v>
      </c>
      <c r="Q35" s="9">
        <f t="shared" ref="Q35:Q66" si="6">P35/(100-M35)*100</f>
        <v>72.7604850423524</v>
      </c>
      <c r="R35" s="15">
        <v>42425</v>
      </c>
      <c r="S35" s="14" t="s">
        <v>224</v>
      </c>
    </row>
    <row r="36" spans="1:19">
      <c r="B36" s="10" t="s">
        <v>54</v>
      </c>
      <c r="C36" s="10" t="s">
        <v>154</v>
      </c>
      <c r="D36" s="48" t="s">
        <v>396</v>
      </c>
      <c r="E36" s="49">
        <v>22877264</v>
      </c>
      <c r="F36" s="49">
        <v>20892392</v>
      </c>
      <c r="G36" s="49">
        <v>45754528</v>
      </c>
      <c r="H36" s="49">
        <v>41784784</v>
      </c>
      <c r="I36" s="9">
        <v>91.323822638930949</v>
      </c>
      <c r="J36" s="6">
        <v>6956094</v>
      </c>
      <c r="K36" s="9">
        <f t="shared" si="3"/>
        <v>16.647433190033961</v>
      </c>
      <c r="L36" s="49">
        <v>4271636</v>
      </c>
      <c r="M36" s="9">
        <f t="shared" si="4"/>
        <v>10.222946228464409</v>
      </c>
      <c r="N36" s="49">
        <f t="shared" si="5"/>
        <v>37513148</v>
      </c>
      <c r="O36" s="49">
        <v>26193419</v>
      </c>
      <c r="P36" s="9">
        <v>62.686500904252597</v>
      </c>
      <c r="Q36" s="9">
        <f t="shared" si="6"/>
        <v>69.824635884996894</v>
      </c>
      <c r="R36" s="15">
        <v>42426</v>
      </c>
      <c r="S36" s="14" t="s">
        <v>224</v>
      </c>
    </row>
    <row r="37" spans="1:19">
      <c r="B37" s="10" t="s">
        <v>55</v>
      </c>
      <c r="C37" s="10" t="s">
        <v>155</v>
      </c>
      <c r="D37" s="47" t="s">
        <v>397</v>
      </c>
      <c r="E37" s="49">
        <v>29305188</v>
      </c>
      <c r="F37" s="49">
        <v>26617232</v>
      </c>
      <c r="G37" s="49">
        <v>58610376</v>
      </c>
      <c r="H37" s="49">
        <v>53234464</v>
      </c>
      <c r="I37" s="9">
        <v>90.827712826820971</v>
      </c>
      <c r="J37" s="6">
        <v>7524243</v>
      </c>
      <c r="K37" s="9">
        <f t="shared" si="3"/>
        <v>14.13415752622211</v>
      </c>
      <c r="L37" s="49">
        <v>4917499</v>
      </c>
      <c r="M37" s="9">
        <f t="shared" si="4"/>
        <v>9.2374349819695745</v>
      </c>
      <c r="N37" s="49">
        <f t="shared" si="5"/>
        <v>48316965</v>
      </c>
      <c r="O37" s="49">
        <v>33510343</v>
      </c>
      <c r="P37" s="9">
        <v>62.948587215981</v>
      </c>
      <c r="Q37" s="9">
        <f t="shared" si="6"/>
        <v>69.355231645861863</v>
      </c>
      <c r="R37" s="15">
        <v>42429</v>
      </c>
      <c r="S37" s="14" t="s">
        <v>224</v>
      </c>
    </row>
    <row r="38" spans="1:19" s="57" customFormat="1">
      <c r="A38" s="50"/>
      <c r="B38" s="51"/>
      <c r="C38" s="35" t="s">
        <v>218</v>
      </c>
      <c r="D38" s="52"/>
      <c r="E38" s="53">
        <v>189001265</v>
      </c>
      <c r="F38" s="53">
        <v>171381877</v>
      </c>
      <c r="G38" s="53">
        <v>378002530</v>
      </c>
      <c r="H38" s="53">
        <v>342763754</v>
      </c>
      <c r="I38" s="54"/>
      <c r="J38" s="55"/>
      <c r="K38" s="56"/>
      <c r="L38" s="53">
        <f>SUM(L32:L37)</f>
        <v>27110450</v>
      </c>
      <c r="M38" s="56">
        <f t="shared" si="4"/>
        <v>7.9093689702091439</v>
      </c>
      <c r="N38" s="53">
        <f t="shared" si="5"/>
        <v>315653304</v>
      </c>
      <c r="O38" s="53">
        <v>226666822</v>
      </c>
      <c r="P38" s="56">
        <v>66.129168955244893</v>
      </c>
      <c r="Q38" s="56">
        <f t="shared" si="6"/>
        <v>71.808791204669276</v>
      </c>
      <c r="R38" s="55"/>
      <c r="S38" s="54"/>
    </row>
    <row r="39" spans="1:19">
      <c r="B39" s="10" t="s">
        <v>20</v>
      </c>
      <c r="C39" s="10" t="s">
        <v>120</v>
      </c>
      <c r="D39" s="47" t="s">
        <v>398</v>
      </c>
      <c r="E39" s="49">
        <v>39246836</v>
      </c>
      <c r="F39" s="49">
        <v>35106101</v>
      </c>
      <c r="G39" s="49">
        <v>78493672</v>
      </c>
      <c r="H39" s="49">
        <v>70212202</v>
      </c>
      <c r="I39" s="9">
        <v>89.449506197136515</v>
      </c>
      <c r="J39" s="6">
        <v>8116315</v>
      </c>
      <c r="K39" s="9">
        <f t="shared" si="3"/>
        <v>11.559693000370505</v>
      </c>
      <c r="L39" s="49">
        <v>20019783</v>
      </c>
      <c r="M39" s="9">
        <f t="shared" si="4"/>
        <v>28.513253294633888</v>
      </c>
      <c r="N39" s="49">
        <f t="shared" si="5"/>
        <v>50192419</v>
      </c>
      <c r="O39" s="49">
        <v>19588327</v>
      </c>
      <c r="P39" s="9">
        <v>27.8987504194784</v>
      </c>
      <c r="Q39" s="9">
        <f t="shared" si="6"/>
        <v>39.026465331348184</v>
      </c>
      <c r="R39" s="15">
        <v>42256</v>
      </c>
      <c r="S39" s="14" t="s">
        <v>224</v>
      </c>
    </row>
    <row r="40" spans="1:19">
      <c r="B40" s="10" t="s">
        <v>21</v>
      </c>
      <c r="C40" s="10" t="s">
        <v>121</v>
      </c>
      <c r="D40" s="47" t="s">
        <v>399</v>
      </c>
      <c r="E40" s="49">
        <v>9898477</v>
      </c>
      <c r="F40" s="49">
        <v>8745686</v>
      </c>
      <c r="G40" s="49">
        <v>19796954</v>
      </c>
      <c r="H40" s="49">
        <v>17491372</v>
      </c>
      <c r="I40" s="9">
        <v>88.353854840497178</v>
      </c>
      <c r="J40" s="6">
        <v>3718865</v>
      </c>
      <c r="K40" s="9">
        <f t="shared" si="3"/>
        <v>21.261139492087871</v>
      </c>
      <c r="L40" s="49">
        <v>983594</v>
      </c>
      <c r="M40" s="9">
        <f t="shared" si="4"/>
        <v>5.6233095951535415</v>
      </c>
      <c r="N40" s="49">
        <f t="shared" si="5"/>
        <v>16507778</v>
      </c>
      <c r="O40" s="49">
        <v>10413355</v>
      </c>
      <c r="P40" s="9">
        <v>59.534237794496597</v>
      </c>
      <c r="Q40" s="9">
        <f t="shared" si="6"/>
        <v>63.081506184539158</v>
      </c>
      <c r="R40" s="15">
        <v>42257</v>
      </c>
      <c r="S40" s="14" t="s">
        <v>224</v>
      </c>
    </row>
    <row r="41" spans="1:19">
      <c r="B41" s="10" t="s">
        <v>22</v>
      </c>
      <c r="C41" s="10" t="s">
        <v>122</v>
      </c>
      <c r="D41" s="47" t="s">
        <v>400</v>
      </c>
      <c r="E41" s="49">
        <v>8438185</v>
      </c>
      <c r="F41" s="49">
        <v>7486119</v>
      </c>
      <c r="G41" s="49">
        <v>16876370</v>
      </c>
      <c r="H41" s="49">
        <v>14972238</v>
      </c>
      <c r="I41" s="9">
        <v>88.717170813391746</v>
      </c>
      <c r="J41" s="6">
        <v>2772718</v>
      </c>
      <c r="K41" s="9">
        <f t="shared" si="3"/>
        <v>18.519061746146434</v>
      </c>
      <c r="L41" s="49">
        <v>2072327</v>
      </c>
      <c r="M41" s="9">
        <f t="shared" si="4"/>
        <v>13.8411304976584</v>
      </c>
      <c r="N41" s="49">
        <f t="shared" si="5"/>
        <v>12899911</v>
      </c>
      <c r="O41" s="49">
        <v>7313981</v>
      </c>
      <c r="P41" s="9">
        <v>48.850285441628699</v>
      </c>
      <c r="Q41" s="9">
        <f t="shared" si="6"/>
        <v>56.697918303467368</v>
      </c>
      <c r="R41" s="15">
        <v>42258</v>
      </c>
      <c r="S41" s="14" t="s">
        <v>224</v>
      </c>
    </row>
    <row r="42" spans="1:19">
      <c r="B42" s="10" t="s">
        <v>23</v>
      </c>
      <c r="C42" s="10" t="s">
        <v>123</v>
      </c>
      <c r="D42" s="47" t="s">
        <v>401</v>
      </c>
      <c r="E42" s="49">
        <v>22006761</v>
      </c>
      <c r="F42" s="49">
        <v>20402047</v>
      </c>
      <c r="G42" s="49">
        <v>44013522</v>
      </c>
      <c r="H42" s="49">
        <v>40804094</v>
      </c>
      <c r="I42" s="9">
        <v>92.708086392177393</v>
      </c>
      <c r="J42" s="6">
        <v>6294454</v>
      </c>
      <c r="K42" s="9">
        <f t="shared" si="3"/>
        <v>15.426035436542227</v>
      </c>
      <c r="L42" s="49">
        <v>10863436</v>
      </c>
      <c r="M42" s="9">
        <f t="shared" si="4"/>
        <v>26.623397152256338</v>
      </c>
      <c r="N42" s="49">
        <f t="shared" si="5"/>
        <v>29940658</v>
      </c>
      <c r="O42" s="49">
        <v>13725794</v>
      </c>
      <c r="P42" s="9">
        <v>33.638276590579402</v>
      </c>
      <c r="Q42" s="9">
        <f t="shared" si="6"/>
        <v>45.843327825327066</v>
      </c>
      <c r="R42" s="15">
        <v>42259</v>
      </c>
      <c r="S42" s="14" t="s">
        <v>224</v>
      </c>
    </row>
    <row r="43" spans="1:19">
      <c r="B43" s="10" t="s">
        <v>24</v>
      </c>
      <c r="C43" s="10" t="s">
        <v>124</v>
      </c>
      <c r="D43" s="47" t="s">
        <v>402</v>
      </c>
      <c r="E43" s="49">
        <v>23088555</v>
      </c>
      <c r="F43" s="49">
        <v>21365702</v>
      </c>
      <c r="G43" s="49">
        <v>46177110</v>
      </c>
      <c r="H43" s="49">
        <v>42731404</v>
      </c>
      <c r="I43" s="9">
        <v>92.538064855076456</v>
      </c>
      <c r="J43" s="6">
        <v>6587183</v>
      </c>
      <c r="K43" s="9">
        <f t="shared" si="3"/>
        <v>15.415320779069184</v>
      </c>
      <c r="L43" s="49">
        <v>10205525</v>
      </c>
      <c r="M43" s="9">
        <f t="shared" si="4"/>
        <v>23.882962048239744</v>
      </c>
      <c r="N43" s="49">
        <f t="shared" si="5"/>
        <v>32525879</v>
      </c>
      <c r="O43" s="49">
        <v>15958870</v>
      </c>
      <c r="P43" s="9">
        <v>37.346935757130801</v>
      </c>
      <c r="Q43" s="9">
        <f t="shared" si="6"/>
        <v>49.065145941175089</v>
      </c>
      <c r="R43" s="15">
        <v>42260</v>
      </c>
      <c r="S43" s="14" t="s">
        <v>224</v>
      </c>
    </row>
    <row r="44" spans="1:19" s="57" customFormat="1">
      <c r="A44" s="50"/>
      <c r="B44" s="51"/>
      <c r="C44" s="35" t="s">
        <v>212</v>
      </c>
      <c r="D44" s="52"/>
      <c r="E44" s="53">
        <v>102678814</v>
      </c>
      <c r="F44" s="53">
        <v>93105655</v>
      </c>
      <c r="G44" s="53">
        <v>205357628</v>
      </c>
      <c r="H44" s="53">
        <v>186211310</v>
      </c>
      <c r="I44" s="54"/>
      <c r="J44" s="55"/>
      <c r="K44" s="56"/>
      <c r="L44" s="53">
        <f>SUM(L39:L43)</f>
        <v>44144665</v>
      </c>
      <c r="M44" s="56">
        <f t="shared" si="4"/>
        <v>23.706758198521882</v>
      </c>
      <c r="N44" s="53">
        <f t="shared" si="5"/>
        <v>142066645</v>
      </c>
      <c r="O44" s="53">
        <v>67000327</v>
      </c>
      <c r="P44" s="56">
        <v>35.980804280900003</v>
      </c>
      <c r="Q44" s="56">
        <f t="shared" si="6"/>
        <v>47.161194663251159</v>
      </c>
      <c r="R44" s="55"/>
      <c r="S44" s="54"/>
    </row>
    <row r="45" spans="1:19">
      <c r="B45" s="10" t="s">
        <v>5</v>
      </c>
      <c r="C45" s="10" t="s">
        <v>105</v>
      </c>
      <c r="D45" s="48" t="s">
        <v>403</v>
      </c>
      <c r="E45" s="49">
        <v>50075028</v>
      </c>
      <c r="F45" s="49">
        <v>45044154</v>
      </c>
      <c r="G45" s="49">
        <v>100150056</v>
      </c>
      <c r="H45" s="49">
        <v>90088308</v>
      </c>
      <c r="I45" s="9">
        <v>89.953327634684499</v>
      </c>
      <c r="J45" s="6">
        <v>11543603</v>
      </c>
      <c r="K45" s="9">
        <f t="shared" si="3"/>
        <v>12.813652799428757</v>
      </c>
      <c r="L45" s="49">
        <v>27055167</v>
      </c>
      <c r="M45" s="9">
        <f t="shared" si="4"/>
        <v>30.031829435624431</v>
      </c>
      <c r="N45" s="49">
        <f t="shared" si="5"/>
        <v>63033141</v>
      </c>
      <c r="O45" s="49">
        <v>21074630</v>
      </c>
      <c r="P45" s="9">
        <v>23.393302047586499</v>
      </c>
      <c r="Q45" s="9">
        <f t="shared" si="6"/>
        <v>33.434205666508085</v>
      </c>
      <c r="R45" s="15">
        <v>42256</v>
      </c>
      <c r="S45" s="14" t="s">
        <v>224</v>
      </c>
    </row>
    <row r="46" spans="1:19">
      <c r="B46" s="10" t="s">
        <v>6</v>
      </c>
      <c r="C46" s="10" t="s">
        <v>106</v>
      </c>
      <c r="D46" s="47" t="s">
        <v>404</v>
      </c>
      <c r="E46" s="49">
        <v>12279986</v>
      </c>
      <c r="F46" s="49">
        <v>11203246</v>
      </c>
      <c r="G46" s="49">
        <v>24559972</v>
      </c>
      <c r="H46" s="49">
        <v>22406492</v>
      </c>
      <c r="I46" s="9">
        <v>91.231748961277319</v>
      </c>
      <c r="J46" s="6">
        <v>1126589</v>
      </c>
      <c r="K46" s="9">
        <f t="shared" si="3"/>
        <v>5.0279579686101687</v>
      </c>
      <c r="L46" s="49">
        <v>10163965</v>
      </c>
      <c r="M46" s="9">
        <f t="shared" si="4"/>
        <v>45.361696958185156</v>
      </c>
      <c r="N46" s="49">
        <f t="shared" si="5"/>
        <v>12242527</v>
      </c>
      <c r="O46" s="49">
        <v>1223949</v>
      </c>
      <c r="P46" s="9">
        <v>5.4624748934371299</v>
      </c>
      <c r="Q46" s="9">
        <f t="shared" si="6"/>
        <v>9.9975193030001002</v>
      </c>
      <c r="R46" s="15">
        <v>42257</v>
      </c>
      <c r="S46" s="14" t="s">
        <v>224</v>
      </c>
    </row>
    <row r="47" spans="1:19">
      <c r="B47" s="10" t="s">
        <v>7</v>
      </c>
      <c r="C47" s="10" t="s">
        <v>107</v>
      </c>
      <c r="D47" s="47" t="s">
        <v>405</v>
      </c>
      <c r="E47" s="49">
        <v>20440432</v>
      </c>
      <c r="F47" s="49">
        <v>18800930</v>
      </c>
      <c r="G47" s="49">
        <v>40880864</v>
      </c>
      <c r="H47" s="49">
        <v>37601860</v>
      </c>
      <c r="I47" s="9">
        <v>91.979122554748344</v>
      </c>
      <c r="J47" s="6">
        <v>2661962</v>
      </c>
      <c r="K47" s="9">
        <f t="shared" si="3"/>
        <v>7.0793359690185538</v>
      </c>
      <c r="L47" s="49">
        <v>16038491</v>
      </c>
      <c r="M47" s="9">
        <f t="shared" si="4"/>
        <v>42.653451185659428</v>
      </c>
      <c r="N47" s="49">
        <f t="shared" si="5"/>
        <v>21563369</v>
      </c>
      <c r="O47" s="49">
        <v>3584874</v>
      </c>
      <c r="P47" s="9">
        <v>9.5337677444679603</v>
      </c>
      <c r="Q47" s="9">
        <f t="shared" si="6"/>
        <v>16.624832603847757</v>
      </c>
      <c r="R47" s="15">
        <v>42258</v>
      </c>
      <c r="S47" s="14" t="s">
        <v>224</v>
      </c>
    </row>
    <row r="48" spans="1:19">
      <c r="B48" s="10" t="s">
        <v>8</v>
      </c>
      <c r="C48" s="10" t="s">
        <v>108</v>
      </c>
      <c r="D48" s="47" t="s">
        <v>406</v>
      </c>
      <c r="E48" s="49">
        <v>19946016</v>
      </c>
      <c r="F48" s="49">
        <v>18257302</v>
      </c>
      <c r="G48" s="49">
        <v>39892032</v>
      </c>
      <c r="H48" s="49">
        <v>36514604</v>
      </c>
      <c r="I48" s="9">
        <v>91.533577432205007</v>
      </c>
      <c r="J48" s="6">
        <v>2071091</v>
      </c>
      <c r="K48" s="9">
        <f t="shared" si="3"/>
        <v>5.6719525152182948</v>
      </c>
      <c r="L48" s="49">
        <v>16323016</v>
      </c>
      <c r="M48" s="9">
        <f t="shared" si="4"/>
        <v>44.702705799575426</v>
      </c>
      <c r="N48" s="49">
        <f t="shared" si="5"/>
        <v>20191588</v>
      </c>
      <c r="O48" s="49">
        <v>2288075</v>
      </c>
      <c r="P48" s="9">
        <v>6.2661914668443304</v>
      </c>
      <c r="Q48" s="9">
        <f t="shared" si="6"/>
        <v>11.331822935372882</v>
      </c>
      <c r="R48" s="15">
        <v>42259</v>
      </c>
      <c r="S48" s="14" t="s">
        <v>224</v>
      </c>
    </row>
    <row r="49" spans="1:19">
      <c r="B49" s="10" t="s">
        <v>9</v>
      </c>
      <c r="C49" s="10" t="s">
        <v>109</v>
      </c>
      <c r="D49" s="47" t="s">
        <v>407</v>
      </c>
      <c r="E49" s="49">
        <v>23521958</v>
      </c>
      <c r="F49" s="49">
        <v>21601806</v>
      </c>
      <c r="G49" s="49">
        <v>47043916</v>
      </c>
      <c r="H49" s="49">
        <v>43203612</v>
      </c>
      <c r="I49" s="9">
        <v>91.836768010554223</v>
      </c>
      <c r="J49" s="6">
        <v>5575363</v>
      </c>
      <c r="K49" s="9">
        <f t="shared" si="3"/>
        <v>12.904853881198635</v>
      </c>
      <c r="L49" s="49">
        <v>11978924</v>
      </c>
      <c r="M49" s="9">
        <f t="shared" si="4"/>
        <v>27.726672482847036</v>
      </c>
      <c r="N49" s="49">
        <f t="shared" si="5"/>
        <v>31224688</v>
      </c>
      <c r="O49" s="49">
        <v>11831231</v>
      </c>
      <c r="P49" s="9">
        <v>27.384819121142002</v>
      </c>
      <c r="Q49" s="9">
        <f t="shared" si="6"/>
        <v>37.890630004053207</v>
      </c>
      <c r="R49" s="15">
        <v>42260</v>
      </c>
      <c r="S49" s="14" t="s">
        <v>224</v>
      </c>
    </row>
    <row r="50" spans="1:19" s="57" customFormat="1">
      <c r="A50" s="50"/>
      <c r="B50" s="51"/>
      <c r="C50" s="35" t="s">
        <v>209</v>
      </c>
      <c r="D50" s="52"/>
      <c r="E50" s="53">
        <v>126263420</v>
      </c>
      <c r="F50" s="53">
        <v>114907438</v>
      </c>
      <c r="G50" s="53">
        <v>252526840</v>
      </c>
      <c r="H50" s="53">
        <v>229814876</v>
      </c>
      <c r="I50" s="54"/>
      <c r="J50" s="55"/>
      <c r="K50" s="56"/>
      <c r="L50" s="53">
        <f>SUM(L45:L49)</f>
        <v>81559563</v>
      </c>
      <c r="M50" s="56">
        <f t="shared" si="4"/>
        <v>35.489244395127848</v>
      </c>
      <c r="N50" s="53">
        <f t="shared" si="5"/>
        <v>148255313</v>
      </c>
      <c r="O50" s="53">
        <v>40002759</v>
      </c>
      <c r="P50" s="56">
        <v>17.406514189272901</v>
      </c>
      <c r="Q50" s="56">
        <f t="shared" si="6"/>
        <v>26.98234430222405</v>
      </c>
      <c r="R50" s="55"/>
      <c r="S50" s="54"/>
    </row>
    <row r="51" spans="1:19">
      <c r="B51" s="10" t="s">
        <v>15</v>
      </c>
      <c r="C51" s="10" t="s">
        <v>115</v>
      </c>
      <c r="D51" s="47" t="s">
        <v>408</v>
      </c>
      <c r="E51" s="49">
        <v>41334618</v>
      </c>
      <c r="F51" s="49">
        <v>37016068</v>
      </c>
      <c r="G51" s="49">
        <v>82669236</v>
      </c>
      <c r="H51" s="49">
        <v>74032136</v>
      </c>
      <c r="I51" s="9">
        <v>89.552219885036806</v>
      </c>
      <c r="J51" s="6">
        <v>11155101</v>
      </c>
      <c r="K51" s="9">
        <f t="shared" si="3"/>
        <v>15.067917262308898</v>
      </c>
      <c r="L51" s="49">
        <v>10631811</v>
      </c>
      <c r="M51" s="9">
        <f t="shared" si="4"/>
        <v>14.361075573991272</v>
      </c>
      <c r="N51" s="49">
        <f t="shared" si="5"/>
        <v>63400325</v>
      </c>
      <c r="O51" s="49">
        <v>34368170</v>
      </c>
      <c r="P51" s="9">
        <v>46.423312708416198</v>
      </c>
      <c r="Q51" s="9">
        <f t="shared" si="6"/>
        <v>54.208192150434499</v>
      </c>
      <c r="R51" s="15">
        <v>42256</v>
      </c>
      <c r="S51" s="14" t="s">
        <v>224</v>
      </c>
    </row>
    <row r="52" spans="1:19">
      <c r="B52" s="10" t="s">
        <v>16</v>
      </c>
      <c r="C52" s="10" t="s">
        <v>116</v>
      </c>
      <c r="D52" s="48" t="s">
        <v>409</v>
      </c>
      <c r="E52" s="49">
        <v>7187021</v>
      </c>
      <c r="F52" s="49">
        <v>6558384</v>
      </c>
      <c r="G52" s="49">
        <v>14374042</v>
      </c>
      <c r="H52" s="49">
        <v>13116768</v>
      </c>
      <c r="I52" s="9">
        <v>91.253163167326207</v>
      </c>
      <c r="J52" s="6">
        <v>3032276</v>
      </c>
      <c r="K52" s="9">
        <f t="shared" si="3"/>
        <v>23.117554568320489</v>
      </c>
      <c r="L52" s="49">
        <v>1270642</v>
      </c>
      <c r="M52" s="9">
        <f t="shared" si="4"/>
        <v>9.6871576900651135</v>
      </c>
      <c r="N52" s="49">
        <f t="shared" si="5"/>
        <v>11846126</v>
      </c>
      <c r="O52" s="49">
        <v>7540992</v>
      </c>
      <c r="P52" s="9">
        <v>57.491235645854204</v>
      </c>
      <c r="Q52" s="9">
        <f t="shared" si="6"/>
        <v>63.657874312665562</v>
      </c>
      <c r="R52" s="15">
        <v>42257</v>
      </c>
      <c r="S52" s="14" t="s">
        <v>224</v>
      </c>
    </row>
    <row r="53" spans="1:19">
      <c r="B53" s="10" t="s">
        <v>17</v>
      </c>
      <c r="C53" s="10" t="s">
        <v>117</v>
      </c>
      <c r="D53" s="47" t="s">
        <v>410</v>
      </c>
      <c r="E53" s="49">
        <v>15819182</v>
      </c>
      <c r="F53" s="49">
        <v>14420297</v>
      </c>
      <c r="G53" s="49">
        <v>31638364</v>
      </c>
      <c r="H53" s="49">
        <v>28840594</v>
      </c>
      <c r="I53" s="9">
        <v>91.15703327770045</v>
      </c>
      <c r="J53" s="6">
        <v>4056417</v>
      </c>
      <c r="K53" s="9">
        <f t="shared" si="3"/>
        <v>14.064956498468788</v>
      </c>
      <c r="L53" s="49">
        <v>6698385</v>
      </c>
      <c r="M53" s="9">
        <f t="shared" si="4"/>
        <v>23.225544522418641</v>
      </c>
      <c r="N53" s="49">
        <f t="shared" si="5"/>
        <v>22142209</v>
      </c>
      <c r="O53" s="49">
        <v>10630816</v>
      </c>
      <c r="P53" s="9">
        <v>36.860600027863498</v>
      </c>
      <c r="Q53" s="9">
        <f t="shared" si="6"/>
        <v>48.011542118494134</v>
      </c>
      <c r="R53" s="15">
        <v>42258</v>
      </c>
      <c r="S53" s="14" t="s">
        <v>224</v>
      </c>
    </row>
    <row r="54" spans="1:19">
      <c r="B54" s="10" t="s">
        <v>18</v>
      </c>
      <c r="C54" s="10" t="s">
        <v>118</v>
      </c>
      <c r="D54" s="47" t="s">
        <v>411</v>
      </c>
      <c r="E54" s="49">
        <v>16987291</v>
      </c>
      <c r="F54" s="49">
        <v>15718927</v>
      </c>
      <c r="G54" s="49">
        <v>33974582</v>
      </c>
      <c r="H54" s="49">
        <v>31437854</v>
      </c>
      <c r="I54" s="9">
        <v>92.533453391715014</v>
      </c>
      <c r="J54" s="6">
        <v>4271704</v>
      </c>
      <c r="K54" s="9">
        <f t="shared" si="3"/>
        <v>13.587772244250514</v>
      </c>
      <c r="L54" s="49">
        <v>6724898</v>
      </c>
      <c r="M54" s="9">
        <f t="shared" si="4"/>
        <v>21.391084773152773</v>
      </c>
      <c r="N54" s="49">
        <f t="shared" si="5"/>
        <v>24712956</v>
      </c>
      <c r="O54" s="49">
        <v>11650049</v>
      </c>
      <c r="P54" s="9">
        <v>37.057392657908501</v>
      </c>
      <c r="Q54" s="9">
        <f t="shared" si="6"/>
        <v>47.141462963799206</v>
      </c>
      <c r="R54" s="15">
        <v>42259</v>
      </c>
      <c r="S54" s="14" t="s">
        <v>224</v>
      </c>
    </row>
    <row r="55" spans="1:19">
      <c r="B55" s="10" t="s">
        <v>19</v>
      </c>
      <c r="C55" s="10" t="s">
        <v>119</v>
      </c>
      <c r="D55" s="47" t="s">
        <v>412</v>
      </c>
      <c r="E55" s="49">
        <v>16468013</v>
      </c>
      <c r="F55" s="49">
        <v>15215158</v>
      </c>
      <c r="G55" s="49">
        <v>32936026</v>
      </c>
      <c r="H55" s="49">
        <v>30430316</v>
      </c>
      <c r="I55" s="9">
        <v>92.392190849011357</v>
      </c>
      <c r="J55" s="6">
        <v>5077159</v>
      </c>
      <c r="K55" s="9">
        <f t="shared" si="3"/>
        <v>16.684542480597308</v>
      </c>
      <c r="L55" s="49">
        <v>4394969</v>
      </c>
      <c r="M55" s="9">
        <f t="shared" si="4"/>
        <v>14.442732043926195</v>
      </c>
      <c r="N55" s="49">
        <f t="shared" si="5"/>
        <v>26035347</v>
      </c>
      <c r="O55" s="49">
        <v>15081355</v>
      </c>
      <c r="P55" s="9">
        <v>49.560297040622302</v>
      </c>
      <c r="Q55" s="9">
        <f t="shared" si="6"/>
        <v>57.926460515390922</v>
      </c>
      <c r="R55" s="15">
        <v>42260</v>
      </c>
      <c r="S55" s="14" t="s">
        <v>224</v>
      </c>
    </row>
    <row r="56" spans="1:19" s="57" customFormat="1">
      <c r="A56" s="50"/>
      <c r="B56" s="51"/>
      <c r="C56" s="35" t="s">
        <v>211</v>
      </c>
      <c r="D56" s="52"/>
      <c r="E56" s="53">
        <v>97796125</v>
      </c>
      <c r="F56" s="53">
        <v>88928834</v>
      </c>
      <c r="G56" s="53">
        <v>195592250</v>
      </c>
      <c r="H56" s="53">
        <v>177857668</v>
      </c>
      <c r="I56" s="54"/>
      <c r="J56" s="55"/>
      <c r="K56" s="56"/>
      <c r="L56" s="53">
        <f>SUM(L51:L55)</f>
        <v>29720705</v>
      </c>
      <c r="M56" s="56">
        <f t="shared" si="4"/>
        <v>16.710387206920984</v>
      </c>
      <c r="N56" s="53">
        <f t="shared" si="5"/>
        <v>148136963</v>
      </c>
      <c r="O56" s="53">
        <v>79271382</v>
      </c>
      <c r="P56" s="56">
        <v>44.5701233415475</v>
      </c>
      <c r="Q56" s="56">
        <f t="shared" si="6"/>
        <v>53.512223009459191</v>
      </c>
      <c r="R56" s="55"/>
      <c r="S56" s="54"/>
    </row>
    <row r="57" spans="1:19">
      <c r="B57" s="10" t="s">
        <v>45</v>
      </c>
      <c r="C57" s="10" t="s">
        <v>140</v>
      </c>
      <c r="D57" s="47" t="s">
        <v>413</v>
      </c>
      <c r="E57" s="49">
        <v>24990746</v>
      </c>
      <c r="F57" s="49">
        <v>22556093</v>
      </c>
      <c r="G57" s="49">
        <v>49981492</v>
      </c>
      <c r="H57" s="49">
        <v>45112186</v>
      </c>
      <c r="I57" s="9">
        <v>90.257781820518673</v>
      </c>
      <c r="J57" s="6">
        <v>5497535</v>
      </c>
      <c r="K57" s="9">
        <f t="shared" si="3"/>
        <v>12.186363569258205</v>
      </c>
      <c r="L57" s="49">
        <v>15640843</v>
      </c>
      <c r="M57" s="9">
        <f t="shared" si="4"/>
        <v>34.670993332045583</v>
      </c>
      <c r="N57" s="49">
        <f t="shared" si="5"/>
        <v>29471343</v>
      </c>
      <c r="O57" s="49">
        <v>10308238</v>
      </c>
      <c r="P57" s="9">
        <v>22.850229425814099</v>
      </c>
      <c r="Q57" s="9">
        <f t="shared" si="6"/>
        <v>34.977157301586118</v>
      </c>
      <c r="R57" s="15">
        <v>42422</v>
      </c>
      <c r="S57" s="14" t="s">
        <v>224</v>
      </c>
    </row>
    <row r="58" spans="1:19">
      <c r="B58" s="10" t="s">
        <v>46</v>
      </c>
      <c r="C58" s="10" t="s">
        <v>141</v>
      </c>
      <c r="D58" s="47" t="s">
        <v>414</v>
      </c>
      <c r="E58" s="49">
        <v>32659708</v>
      </c>
      <c r="F58" s="49">
        <v>29736959</v>
      </c>
      <c r="G58" s="49">
        <v>65319416</v>
      </c>
      <c r="H58" s="49">
        <v>59473918</v>
      </c>
      <c r="I58" s="9">
        <v>91.05090284334446</v>
      </c>
      <c r="J58" s="6">
        <v>5356614</v>
      </c>
      <c r="K58" s="9">
        <f t="shared" si="3"/>
        <v>9.0066607012505884</v>
      </c>
      <c r="L58" s="49">
        <v>24469497</v>
      </c>
      <c r="M58" s="9">
        <f t="shared" si="4"/>
        <v>41.143240302412899</v>
      </c>
      <c r="N58" s="49">
        <f t="shared" si="5"/>
        <v>35004421</v>
      </c>
      <c r="O58" s="49">
        <v>7207906</v>
      </c>
      <c r="P58" s="9">
        <v>12.1194403234036</v>
      </c>
      <c r="Q58" s="9">
        <f t="shared" si="6"/>
        <v>20.591416152833926</v>
      </c>
      <c r="R58" s="15">
        <v>42423</v>
      </c>
      <c r="S58" s="14" t="s">
        <v>224</v>
      </c>
    </row>
    <row r="59" spans="1:19">
      <c r="B59" s="10" t="s">
        <v>47</v>
      </c>
      <c r="C59" s="10" t="s">
        <v>142</v>
      </c>
      <c r="D59" s="48" t="s">
        <v>415</v>
      </c>
      <c r="E59" s="49">
        <v>24233693</v>
      </c>
      <c r="F59" s="49">
        <v>22021006</v>
      </c>
      <c r="G59" s="49">
        <v>48467386</v>
      </c>
      <c r="H59" s="49">
        <v>44042012</v>
      </c>
      <c r="I59" s="9">
        <v>90.869377605798675</v>
      </c>
      <c r="J59" s="6">
        <v>4175201</v>
      </c>
      <c r="K59" s="9">
        <f t="shared" si="3"/>
        <v>9.4800414658621861</v>
      </c>
      <c r="L59" s="49">
        <v>16713016</v>
      </c>
      <c r="M59" s="9">
        <f t="shared" si="4"/>
        <v>37.947893933637729</v>
      </c>
      <c r="N59" s="49">
        <f t="shared" si="5"/>
        <v>27328996</v>
      </c>
      <c r="O59" s="49">
        <v>7053745</v>
      </c>
      <c r="P59" s="9">
        <v>16.0159463196186</v>
      </c>
      <c r="Q59" s="9">
        <f t="shared" si="6"/>
        <v>25.810479828823503</v>
      </c>
      <c r="R59" s="15">
        <v>42424</v>
      </c>
      <c r="S59" s="14" t="s">
        <v>224</v>
      </c>
    </row>
    <row r="60" spans="1:19">
      <c r="B60" s="10" t="s">
        <v>48</v>
      </c>
      <c r="C60" s="10" t="s">
        <v>143</v>
      </c>
      <c r="D60" s="47" t="s">
        <v>416</v>
      </c>
      <c r="E60" s="49">
        <v>37862490</v>
      </c>
      <c r="F60" s="49">
        <v>34862002</v>
      </c>
      <c r="G60" s="49">
        <v>75724980</v>
      </c>
      <c r="H60" s="49">
        <v>69724004</v>
      </c>
      <c r="I60" s="9">
        <v>92.075301967725835</v>
      </c>
      <c r="J60" s="6">
        <v>4818479</v>
      </c>
      <c r="K60" s="9">
        <f t="shared" si="3"/>
        <v>6.9107892885784352</v>
      </c>
      <c r="L60" s="49">
        <v>31869582</v>
      </c>
      <c r="M60" s="9">
        <f t="shared" si="4"/>
        <v>45.708192547289741</v>
      </c>
      <c r="N60" s="49">
        <f t="shared" si="5"/>
        <v>37854422</v>
      </c>
      <c r="O60" s="49">
        <v>3827040</v>
      </c>
      <c r="P60" s="9">
        <v>5.4888414038872497</v>
      </c>
      <c r="Q60" s="9">
        <f t="shared" si="6"/>
        <v>10.10988887903242</v>
      </c>
      <c r="R60" s="15">
        <v>42429</v>
      </c>
      <c r="S60" s="14" t="s">
        <v>224</v>
      </c>
    </row>
    <row r="61" spans="1:19">
      <c r="B61" s="10" t="s">
        <v>49</v>
      </c>
      <c r="C61" s="10" t="s">
        <v>144</v>
      </c>
      <c r="D61" s="47" t="s">
        <v>417</v>
      </c>
      <c r="E61" s="49">
        <v>28080264</v>
      </c>
      <c r="F61" s="49">
        <v>25496538</v>
      </c>
      <c r="G61" s="49">
        <v>56160528</v>
      </c>
      <c r="H61" s="49">
        <v>50993076</v>
      </c>
      <c r="I61" s="9">
        <v>90.798783088364118</v>
      </c>
      <c r="J61" s="6">
        <v>4511047</v>
      </c>
      <c r="K61" s="9">
        <f t="shared" si="3"/>
        <v>8.8463912237810494</v>
      </c>
      <c r="L61" s="49">
        <v>20003230</v>
      </c>
      <c r="M61" s="9">
        <f t="shared" si="4"/>
        <v>39.227345296839914</v>
      </c>
      <c r="N61" s="49">
        <f t="shared" si="5"/>
        <v>30989846</v>
      </c>
      <c r="O61" s="49">
        <v>7031710</v>
      </c>
      <c r="P61" s="9">
        <v>13.789538799345999</v>
      </c>
      <c r="Q61" s="9">
        <f t="shared" si="6"/>
        <v>22.69036767720625</v>
      </c>
      <c r="R61" s="15">
        <v>42430</v>
      </c>
      <c r="S61" s="14" t="s">
        <v>224</v>
      </c>
    </row>
    <row r="62" spans="1:19" s="57" customFormat="1">
      <c r="A62" s="50"/>
      <c r="B62" s="51"/>
      <c r="C62" s="35" t="s">
        <v>217</v>
      </c>
      <c r="D62" s="52"/>
      <c r="E62" s="53">
        <v>147826901</v>
      </c>
      <c r="F62" s="53">
        <v>134672598</v>
      </c>
      <c r="G62" s="53">
        <v>295653802</v>
      </c>
      <c r="H62" s="53">
        <v>269345196</v>
      </c>
      <c r="I62" s="54"/>
      <c r="J62" s="55"/>
      <c r="K62" s="56"/>
      <c r="L62" s="53">
        <f>SUM(L57:L61)</f>
        <v>108696168</v>
      </c>
      <c r="M62" s="56">
        <f t="shared" si="4"/>
        <v>40.355710669515709</v>
      </c>
      <c r="N62" s="53">
        <f t="shared" si="5"/>
        <v>160649028</v>
      </c>
      <c r="O62" s="53">
        <v>35428639</v>
      </c>
      <c r="P62" s="56">
        <v>13.1536183032572</v>
      </c>
      <c r="Q62" s="56">
        <f t="shared" si="6"/>
        <v>22.053441244599366</v>
      </c>
      <c r="R62" s="55"/>
      <c r="S62" s="54"/>
    </row>
    <row r="63" spans="1:19">
      <c r="B63" s="10" t="s">
        <v>35</v>
      </c>
      <c r="C63" s="10" t="s">
        <v>135</v>
      </c>
      <c r="D63" s="47" t="s">
        <v>418</v>
      </c>
      <c r="E63" s="49">
        <v>33050379</v>
      </c>
      <c r="F63" s="49">
        <v>30330653</v>
      </c>
      <c r="G63" s="49">
        <v>66100758</v>
      </c>
      <c r="H63" s="49">
        <v>60661306</v>
      </c>
      <c r="I63" s="9">
        <v>91.770968798875202</v>
      </c>
      <c r="J63" s="6">
        <v>6841758</v>
      </c>
      <c r="K63" s="9">
        <f t="shared" si="3"/>
        <v>11.278619685504299</v>
      </c>
      <c r="L63" s="49">
        <v>20379679</v>
      </c>
      <c r="M63" s="9">
        <f t="shared" si="4"/>
        <v>33.595846090092422</v>
      </c>
      <c r="N63" s="49">
        <f t="shared" si="5"/>
        <v>40281627</v>
      </c>
      <c r="O63" s="49">
        <v>15425124</v>
      </c>
      <c r="P63" s="9">
        <v>25.428275480913602</v>
      </c>
      <c r="Q63" s="9">
        <f t="shared" si="6"/>
        <v>38.2932000239215</v>
      </c>
      <c r="R63" s="15">
        <v>42422</v>
      </c>
      <c r="S63" s="14" t="s">
        <v>224</v>
      </c>
    </row>
    <row r="64" spans="1:19">
      <c r="B64" s="10" t="s">
        <v>36</v>
      </c>
      <c r="C64" s="10" t="s">
        <v>136</v>
      </c>
      <c r="D64" s="47" t="s">
        <v>419</v>
      </c>
      <c r="E64" s="49">
        <v>34534322</v>
      </c>
      <c r="F64" s="49">
        <v>31791712</v>
      </c>
      <c r="G64" s="49">
        <v>69068644</v>
      </c>
      <c r="H64" s="49">
        <v>63583424</v>
      </c>
      <c r="I64" s="9">
        <v>92.058306516050905</v>
      </c>
      <c r="J64" s="6">
        <v>6459890</v>
      </c>
      <c r="K64" s="9">
        <f t="shared" si="3"/>
        <v>10.159707662173084</v>
      </c>
      <c r="L64" s="49">
        <v>20947557</v>
      </c>
      <c r="M64" s="9">
        <f t="shared" si="4"/>
        <v>32.944996796649392</v>
      </c>
      <c r="N64" s="49">
        <f t="shared" si="5"/>
        <v>42635867</v>
      </c>
      <c r="O64" s="49">
        <v>15972522</v>
      </c>
      <c r="P64" s="9">
        <v>25.120575450608001</v>
      </c>
      <c r="Q64" s="9">
        <f t="shared" si="6"/>
        <v>37.462641489148083</v>
      </c>
      <c r="R64" s="15">
        <v>42423</v>
      </c>
      <c r="S64" s="14" t="s">
        <v>224</v>
      </c>
    </row>
    <row r="65" spans="1:19">
      <c r="B65" s="10" t="s">
        <v>37</v>
      </c>
      <c r="C65" s="10" t="s">
        <v>137</v>
      </c>
      <c r="D65" s="47" t="s">
        <v>420</v>
      </c>
      <c r="E65" s="49">
        <v>30706565</v>
      </c>
      <c r="F65" s="49">
        <v>28343586</v>
      </c>
      <c r="G65" s="49">
        <v>61413130</v>
      </c>
      <c r="H65" s="49">
        <v>56687172</v>
      </c>
      <c r="I65" s="9">
        <v>92.304645602658582</v>
      </c>
      <c r="J65" s="6">
        <v>3910640</v>
      </c>
      <c r="K65" s="9">
        <f t="shared" si="3"/>
        <v>6.8986330805142302</v>
      </c>
      <c r="L65" s="49">
        <v>17812464</v>
      </c>
      <c r="M65" s="9">
        <f t="shared" si="4"/>
        <v>31.422389531091799</v>
      </c>
      <c r="N65" s="49">
        <f t="shared" si="5"/>
        <v>38874708</v>
      </c>
      <c r="O65" s="49">
        <v>14220768</v>
      </c>
      <c r="P65" s="9">
        <v>25.086395207719999</v>
      </c>
      <c r="Q65" s="9">
        <f t="shared" si="6"/>
        <v>36.581028467146282</v>
      </c>
      <c r="R65" s="15">
        <v>42424</v>
      </c>
      <c r="S65" s="14" t="s">
        <v>224</v>
      </c>
    </row>
    <row r="66" spans="1:19">
      <c r="B66" s="10" t="s">
        <v>38</v>
      </c>
      <c r="C66" s="10" t="s">
        <v>138</v>
      </c>
      <c r="D66" s="48" t="s">
        <v>421</v>
      </c>
      <c r="E66" s="49">
        <v>18211032</v>
      </c>
      <c r="F66" s="49">
        <v>16558624</v>
      </c>
      <c r="G66" s="49">
        <v>36422064</v>
      </c>
      <c r="H66" s="49">
        <v>33117248</v>
      </c>
      <c r="I66" s="9">
        <v>90.926335201651398</v>
      </c>
      <c r="J66" s="6">
        <v>1606100</v>
      </c>
      <c r="K66" s="9">
        <f t="shared" si="3"/>
        <v>4.8497387222513177</v>
      </c>
      <c r="L66" s="49">
        <v>13250789</v>
      </c>
      <c r="M66" s="9">
        <f t="shared" si="4"/>
        <v>40.011745541175401</v>
      </c>
      <c r="N66" s="49">
        <f t="shared" si="5"/>
        <v>19866459</v>
      </c>
      <c r="O66" s="49">
        <v>4651351</v>
      </c>
      <c r="P66" s="9">
        <v>14.045101211308401</v>
      </c>
      <c r="Q66" s="9">
        <f t="shared" si="6"/>
        <v>23.413085341479359</v>
      </c>
      <c r="R66" s="15">
        <v>42425</v>
      </c>
      <c r="S66" s="14" t="s">
        <v>224</v>
      </c>
    </row>
    <row r="67" spans="1:19">
      <c r="B67" s="10" t="s">
        <v>39</v>
      </c>
      <c r="C67" s="10" t="s">
        <v>139</v>
      </c>
      <c r="D67" s="47" t="s">
        <v>422</v>
      </c>
      <c r="E67" s="49">
        <v>27826123</v>
      </c>
      <c r="F67" s="49">
        <v>25099499</v>
      </c>
      <c r="G67" s="49">
        <v>55652246</v>
      </c>
      <c r="H67" s="49">
        <v>50198998</v>
      </c>
      <c r="I67" s="9">
        <v>90.201207692498159</v>
      </c>
      <c r="J67" s="6">
        <v>7236987</v>
      </c>
      <c r="K67" s="9">
        <f t="shared" si="3"/>
        <v>14.416596522504294</v>
      </c>
      <c r="L67" s="49">
        <v>6380424</v>
      </c>
      <c r="M67" s="9">
        <f t="shared" ref="M67:M88" si="7">L67/H67 * 100</f>
        <v>12.710261666975903</v>
      </c>
      <c r="N67" s="49">
        <f t="shared" ref="N67:N88" si="8">H67-L67</f>
        <v>43818574</v>
      </c>
      <c r="O67" s="49">
        <v>24845456</v>
      </c>
      <c r="P67" s="9">
        <v>49.493928145737101</v>
      </c>
      <c r="Q67" s="9">
        <f t="shared" ref="Q67:Q88" si="9">P67/(100-M67)*100</f>
        <v>56.70074064938764</v>
      </c>
      <c r="R67" s="15">
        <v>42426</v>
      </c>
      <c r="S67" s="14" t="s">
        <v>224</v>
      </c>
    </row>
    <row r="68" spans="1:19" s="57" customFormat="1">
      <c r="A68" s="50"/>
      <c r="B68" s="51"/>
      <c r="C68" s="35" t="s">
        <v>215</v>
      </c>
      <c r="D68" s="52"/>
      <c r="E68" s="53">
        <v>144328421</v>
      </c>
      <c r="F68" s="53">
        <v>132124074</v>
      </c>
      <c r="G68" s="53">
        <v>288656842</v>
      </c>
      <c r="H68" s="53">
        <v>264248148</v>
      </c>
      <c r="I68" s="54"/>
      <c r="J68" s="55"/>
      <c r="K68" s="56"/>
      <c r="L68" s="53">
        <f>SUM(L63:L67)</f>
        <v>78770913</v>
      </c>
      <c r="M68" s="56">
        <f t="shared" si="7"/>
        <v>29.809447519760855</v>
      </c>
      <c r="N68" s="53">
        <f t="shared" si="8"/>
        <v>185477235</v>
      </c>
      <c r="O68" s="53">
        <v>75115221</v>
      </c>
      <c r="P68" s="56">
        <v>28.426016064264001</v>
      </c>
      <c r="Q68" s="56">
        <f t="shared" si="9"/>
        <v>40.498350646644106</v>
      </c>
      <c r="R68" s="55"/>
      <c r="S68" s="54"/>
    </row>
    <row r="69" spans="1:19">
      <c r="B69" s="10" t="s">
        <v>66</v>
      </c>
      <c r="C69" s="10" t="s">
        <v>162</v>
      </c>
      <c r="D69" s="47" t="s">
        <v>423</v>
      </c>
      <c r="E69" s="49">
        <v>30255289</v>
      </c>
      <c r="F69" s="49">
        <v>27971354</v>
      </c>
      <c r="G69" s="49">
        <v>60510578</v>
      </c>
      <c r="H69" s="49">
        <v>55942708</v>
      </c>
      <c r="I69" s="9">
        <v>92.45112152126525</v>
      </c>
      <c r="J69" s="6">
        <v>4504723</v>
      </c>
      <c r="K69" s="9">
        <f t="shared" ref="K69:K86" si="10">J69/H69 * 100</f>
        <v>8.0523863807236502</v>
      </c>
      <c r="L69" s="49">
        <v>17565903</v>
      </c>
      <c r="M69" s="9">
        <f t="shared" si="7"/>
        <v>31.39980817517808</v>
      </c>
      <c r="N69" s="49">
        <f t="shared" si="8"/>
        <v>38376805</v>
      </c>
      <c r="O69" s="49">
        <v>14075812</v>
      </c>
      <c r="P69" s="9">
        <v>25.161120194610501</v>
      </c>
      <c r="Q69" s="9">
        <f t="shared" si="9"/>
        <v>36.677915214671948</v>
      </c>
      <c r="R69" s="15">
        <v>42422</v>
      </c>
      <c r="S69" s="14" t="s">
        <v>224</v>
      </c>
    </row>
    <row r="70" spans="1:19">
      <c r="B70" s="10" t="s">
        <v>67</v>
      </c>
      <c r="C70" s="10" t="s">
        <v>163</v>
      </c>
      <c r="D70" s="47" t="s">
        <v>424</v>
      </c>
      <c r="E70" s="49">
        <v>23925127</v>
      </c>
      <c r="F70" s="49">
        <v>22216441</v>
      </c>
      <c r="G70" s="49">
        <v>47850254</v>
      </c>
      <c r="H70" s="49">
        <v>44432882</v>
      </c>
      <c r="I70" s="9">
        <v>92.858194650335619</v>
      </c>
      <c r="J70" s="6">
        <v>7220909</v>
      </c>
      <c r="K70" s="9">
        <f t="shared" si="10"/>
        <v>16.251273099953316</v>
      </c>
      <c r="L70" s="49">
        <v>9781895</v>
      </c>
      <c r="M70" s="9">
        <f t="shared" si="7"/>
        <v>22.014991059999215</v>
      </c>
      <c r="N70" s="49">
        <f t="shared" si="8"/>
        <v>34650987</v>
      </c>
      <c r="O70" s="49">
        <v>17954061</v>
      </c>
      <c r="P70" s="9">
        <v>40.407149371944897</v>
      </c>
      <c r="Q70" s="9">
        <f t="shared" si="9"/>
        <v>51.813995947647953</v>
      </c>
      <c r="R70" s="15">
        <v>42423</v>
      </c>
      <c r="S70" s="14" t="s">
        <v>224</v>
      </c>
    </row>
    <row r="71" spans="1:19">
      <c r="B71" s="10" t="s">
        <v>68</v>
      </c>
      <c r="C71" s="10" t="s">
        <v>164</v>
      </c>
      <c r="D71" s="47" t="s">
        <v>425</v>
      </c>
      <c r="E71" s="49">
        <v>24533330</v>
      </c>
      <c r="F71" s="49">
        <v>22895830</v>
      </c>
      <c r="G71" s="49">
        <v>49066660</v>
      </c>
      <c r="H71" s="49">
        <v>45791660</v>
      </c>
      <c r="I71" s="9">
        <v>93.325406701821564</v>
      </c>
      <c r="J71" s="6">
        <v>4847305</v>
      </c>
      <c r="K71" s="9">
        <f t="shared" si="10"/>
        <v>10.585562960591515</v>
      </c>
      <c r="L71" s="49">
        <v>12902603</v>
      </c>
      <c r="M71" s="9">
        <f t="shared" si="7"/>
        <v>28.176753146752048</v>
      </c>
      <c r="N71" s="49">
        <f t="shared" si="8"/>
        <v>32889057</v>
      </c>
      <c r="O71" s="49">
        <v>14498091</v>
      </c>
      <c r="P71" s="9">
        <v>31.660985865111702</v>
      </c>
      <c r="Q71" s="9">
        <f t="shared" si="9"/>
        <v>44.081808122379456</v>
      </c>
      <c r="R71" s="15">
        <v>42424</v>
      </c>
      <c r="S71" s="14" t="s">
        <v>224</v>
      </c>
    </row>
    <row r="72" spans="1:19">
      <c r="B72" s="10" t="s">
        <v>69</v>
      </c>
      <c r="C72" s="10" t="s">
        <v>165</v>
      </c>
      <c r="D72" s="47" t="s">
        <v>426</v>
      </c>
      <c r="E72" s="49">
        <v>18729050</v>
      </c>
      <c r="F72" s="49">
        <v>17142140</v>
      </c>
      <c r="G72" s="49">
        <v>37458100</v>
      </c>
      <c r="H72" s="49">
        <v>34284280</v>
      </c>
      <c r="I72" s="9">
        <v>91.527012849023308</v>
      </c>
      <c r="J72" s="6">
        <v>6680935</v>
      </c>
      <c r="K72" s="9">
        <f t="shared" si="10"/>
        <v>19.486875617630002</v>
      </c>
      <c r="L72" s="49">
        <v>2868012</v>
      </c>
      <c r="M72" s="9">
        <f t="shared" si="7"/>
        <v>8.3653849519371555</v>
      </c>
      <c r="N72" s="49">
        <f t="shared" si="8"/>
        <v>31416268</v>
      </c>
      <c r="O72" s="49">
        <v>21183246</v>
      </c>
      <c r="P72" s="9">
        <v>61.787052258352801</v>
      </c>
      <c r="Q72" s="9">
        <f t="shared" si="9"/>
        <v>67.427633352249217</v>
      </c>
      <c r="R72" s="15">
        <v>42426</v>
      </c>
      <c r="S72" s="14" t="s">
        <v>224</v>
      </c>
    </row>
    <row r="73" spans="1:19">
      <c r="B73" s="10" t="s">
        <v>70</v>
      </c>
      <c r="C73" s="10" t="s">
        <v>166</v>
      </c>
      <c r="D73" s="48" t="s">
        <v>427</v>
      </c>
      <c r="E73" s="49">
        <v>24018134</v>
      </c>
      <c r="F73" s="49">
        <v>21946525</v>
      </c>
      <c r="G73" s="49">
        <v>48036268</v>
      </c>
      <c r="H73" s="49">
        <v>43893050</v>
      </c>
      <c r="I73" s="9">
        <v>91.374812880967355</v>
      </c>
      <c r="J73" s="6">
        <v>4170644</v>
      </c>
      <c r="K73" s="9">
        <f t="shared" si="10"/>
        <v>9.5018322946343439</v>
      </c>
      <c r="L73" s="49">
        <v>13652953</v>
      </c>
      <c r="M73" s="9">
        <f t="shared" si="7"/>
        <v>31.105045103951532</v>
      </c>
      <c r="N73" s="49">
        <f t="shared" si="8"/>
        <v>30240097</v>
      </c>
      <c r="O73" s="49">
        <v>10528858</v>
      </c>
      <c r="P73" s="9">
        <v>23.987528777334902</v>
      </c>
      <c r="Q73" s="9">
        <f t="shared" si="9"/>
        <v>34.817540433154029</v>
      </c>
      <c r="R73" s="15">
        <v>42429</v>
      </c>
      <c r="S73" s="14" t="s">
        <v>224</v>
      </c>
    </row>
    <row r="74" spans="1:19" s="57" customFormat="1">
      <c r="B74" s="44"/>
      <c r="C74" s="35" t="s">
        <v>221</v>
      </c>
      <c r="D74" s="52"/>
      <c r="E74" s="53">
        <v>121460930</v>
      </c>
      <c r="F74" s="53">
        <v>112172290</v>
      </c>
      <c r="G74" s="53">
        <v>242921860</v>
      </c>
      <c r="H74" s="53">
        <v>224344580</v>
      </c>
      <c r="I74" s="56"/>
      <c r="J74" s="55"/>
      <c r="K74" s="56"/>
      <c r="L74" s="53">
        <f>SUM(L69:L73)</f>
        <v>56771366</v>
      </c>
      <c r="M74" s="56">
        <f t="shared" si="7"/>
        <v>25.305432384415084</v>
      </c>
      <c r="N74" s="53">
        <f t="shared" si="8"/>
        <v>167573214</v>
      </c>
      <c r="O74" s="53">
        <v>78240068</v>
      </c>
      <c r="P74" s="56">
        <v>34.874953520160801</v>
      </c>
      <c r="Q74" s="56">
        <f t="shared" si="9"/>
        <v>46.690080193842896</v>
      </c>
      <c r="R74" s="58"/>
      <c r="S74" s="59"/>
    </row>
    <row r="75" spans="1:19">
      <c r="B75" s="10" t="s">
        <v>56</v>
      </c>
      <c r="C75" s="10" t="s">
        <v>156</v>
      </c>
      <c r="D75" s="47" t="s">
        <v>428</v>
      </c>
      <c r="E75" s="49">
        <v>41915274</v>
      </c>
      <c r="F75" s="49">
        <v>38614116</v>
      </c>
      <c r="G75" s="49">
        <v>83830548</v>
      </c>
      <c r="H75" s="49">
        <v>77228232</v>
      </c>
      <c r="I75" s="9">
        <v>92.124212285955707</v>
      </c>
      <c r="J75" s="6">
        <v>8996492</v>
      </c>
      <c r="K75" s="9">
        <f t="shared" si="10"/>
        <v>11.649226930379553</v>
      </c>
      <c r="L75" s="49">
        <v>21094311</v>
      </c>
      <c r="M75" s="9">
        <f t="shared" si="7"/>
        <v>27.314248240203142</v>
      </c>
      <c r="N75" s="49">
        <f t="shared" si="8"/>
        <v>56133921</v>
      </c>
      <c r="O75" s="49">
        <v>23560605</v>
      </c>
      <c r="P75" s="9">
        <v>30.507761721128102</v>
      </c>
      <c r="Q75" s="9">
        <f t="shared" si="9"/>
        <v>41.9721348166646</v>
      </c>
      <c r="R75" s="15">
        <v>42422</v>
      </c>
      <c r="S75" s="14" t="s">
        <v>224</v>
      </c>
    </row>
    <row r="76" spans="1:19">
      <c r="B76" s="10" t="s">
        <v>57</v>
      </c>
      <c r="C76" s="10" t="s">
        <v>157</v>
      </c>
      <c r="D76" s="47" t="s">
        <v>429</v>
      </c>
      <c r="E76" s="49">
        <v>34879312</v>
      </c>
      <c r="F76" s="49">
        <v>31995125</v>
      </c>
      <c r="G76" s="49">
        <v>69758624</v>
      </c>
      <c r="H76" s="49">
        <v>63990250</v>
      </c>
      <c r="I76" s="9">
        <v>91.730952147221259</v>
      </c>
      <c r="J76" s="6">
        <v>7687218</v>
      </c>
      <c r="K76" s="9">
        <f t="shared" si="10"/>
        <v>12.013108246959497</v>
      </c>
      <c r="L76" s="49">
        <v>15671472</v>
      </c>
      <c r="M76" s="9">
        <f t="shared" si="7"/>
        <v>24.490405960283013</v>
      </c>
      <c r="N76" s="49">
        <f t="shared" si="8"/>
        <v>48318778</v>
      </c>
      <c r="O76" s="49">
        <v>23142456</v>
      </c>
      <c r="P76" s="9">
        <v>36.165597102683599</v>
      </c>
      <c r="Q76" s="9">
        <f t="shared" si="9"/>
        <v>47.895366890280194</v>
      </c>
      <c r="R76" s="15">
        <v>42423</v>
      </c>
      <c r="S76" s="14" t="s">
        <v>224</v>
      </c>
    </row>
    <row r="77" spans="1:19">
      <c r="B77" s="10" t="s">
        <v>58</v>
      </c>
      <c r="C77" s="10" t="s">
        <v>158</v>
      </c>
      <c r="D77" s="47" t="s">
        <v>430</v>
      </c>
      <c r="E77" s="49">
        <v>29785323</v>
      </c>
      <c r="F77" s="49">
        <v>26971144</v>
      </c>
      <c r="G77" s="49">
        <v>59570646</v>
      </c>
      <c r="H77" s="49">
        <v>53942288</v>
      </c>
      <c r="I77" s="9">
        <v>90.551792908205158</v>
      </c>
      <c r="J77" s="6">
        <v>8346780</v>
      </c>
      <c r="K77" s="9">
        <f t="shared" si="10"/>
        <v>15.47353719960859</v>
      </c>
      <c r="L77" s="49">
        <v>12846792</v>
      </c>
      <c r="M77" s="9">
        <f t="shared" si="7"/>
        <v>23.815808480352189</v>
      </c>
      <c r="N77" s="49">
        <f t="shared" si="8"/>
        <v>41095496</v>
      </c>
      <c r="O77" s="49">
        <v>20179142</v>
      </c>
      <c r="P77" s="9">
        <v>37.408761749223501</v>
      </c>
      <c r="Q77" s="9">
        <f t="shared" si="9"/>
        <v>49.103050125006348</v>
      </c>
      <c r="R77" s="15">
        <v>42424</v>
      </c>
      <c r="S77" s="14" t="s">
        <v>224</v>
      </c>
    </row>
    <row r="78" spans="1:19">
      <c r="B78" s="10" t="s">
        <v>59</v>
      </c>
      <c r="C78" s="10" t="s">
        <v>159</v>
      </c>
      <c r="D78" s="47" t="s">
        <v>431</v>
      </c>
      <c r="E78" s="49">
        <v>29058760</v>
      </c>
      <c r="F78" s="49">
        <v>26510294</v>
      </c>
      <c r="G78" s="49">
        <v>58117520</v>
      </c>
      <c r="H78" s="49">
        <v>53020588</v>
      </c>
      <c r="I78" s="9">
        <v>91.229956130268462</v>
      </c>
      <c r="J78" s="6">
        <v>4308713</v>
      </c>
      <c r="K78" s="9">
        <f t="shared" si="10"/>
        <v>8.1264904116114298</v>
      </c>
      <c r="L78" s="49">
        <v>20016596</v>
      </c>
      <c r="M78" s="9">
        <f t="shared" si="7"/>
        <v>37.752497199767006</v>
      </c>
      <c r="N78" s="49">
        <f t="shared" si="8"/>
        <v>33003992</v>
      </c>
      <c r="O78" s="49">
        <v>8551682</v>
      </c>
      <c r="P78" s="9">
        <v>16.1289837072346</v>
      </c>
      <c r="Q78" s="9">
        <f t="shared" si="9"/>
        <v>25.911053426506658</v>
      </c>
      <c r="R78" s="15">
        <v>42425</v>
      </c>
      <c r="S78" s="14" t="s">
        <v>224</v>
      </c>
    </row>
    <row r="79" spans="1:19">
      <c r="B79" s="10" t="s">
        <v>60</v>
      </c>
      <c r="C79" s="10" t="s">
        <v>160</v>
      </c>
      <c r="D79" s="47" t="s">
        <v>432</v>
      </c>
      <c r="E79" s="49">
        <v>32602486</v>
      </c>
      <c r="F79" s="49">
        <v>29663335</v>
      </c>
      <c r="G79" s="49">
        <v>65204972</v>
      </c>
      <c r="H79" s="49">
        <v>59326670</v>
      </c>
      <c r="I79" s="9">
        <v>90.984886858014448</v>
      </c>
      <c r="J79" s="6">
        <v>8564311</v>
      </c>
      <c r="K79" s="9">
        <f t="shared" si="10"/>
        <v>14.435853217448408</v>
      </c>
      <c r="L79" s="49">
        <v>14716409</v>
      </c>
      <c r="M79" s="9">
        <f t="shared" si="7"/>
        <v>24.805722283081117</v>
      </c>
      <c r="N79" s="49">
        <f t="shared" si="8"/>
        <v>44610261</v>
      </c>
      <c r="O79" s="49">
        <v>20511430</v>
      </c>
      <c r="P79" s="9">
        <v>34.573708586711497</v>
      </c>
      <c r="Q79" s="9">
        <f t="shared" si="9"/>
        <v>45.979175060195217</v>
      </c>
      <c r="R79" s="15">
        <v>42426</v>
      </c>
      <c r="S79" s="14" t="s">
        <v>224</v>
      </c>
    </row>
    <row r="80" spans="1:19">
      <c r="B80" s="10" t="s">
        <v>61</v>
      </c>
      <c r="C80" s="10" t="s">
        <v>161</v>
      </c>
      <c r="D80" s="48" t="s">
        <v>433</v>
      </c>
      <c r="E80" s="49">
        <v>23345613</v>
      </c>
      <c r="F80" s="49">
        <v>20945917</v>
      </c>
      <c r="G80" s="49">
        <v>46691226</v>
      </c>
      <c r="H80" s="49">
        <v>41891834</v>
      </c>
      <c r="I80" s="9">
        <v>89.720998116434131</v>
      </c>
      <c r="J80" s="6">
        <v>4211306</v>
      </c>
      <c r="K80" s="9">
        <f t="shared" si="10"/>
        <v>10.052808860075212</v>
      </c>
      <c r="L80" s="49">
        <v>14231692</v>
      </c>
      <c r="M80" s="9">
        <f t="shared" si="7"/>
        <v>33.972473012282059</v>
      </c>
      <c r="N80" s="49">
        <f t="shared" si="8"/>
        <v>27660142</v>
      </c>
      <c r="O80" s="49">
        <v>8862573</v>
      </c>
      <c r="P80" s="9">
        <v>21.1558486553728</v>
      </c>
      <c r="Q80" s="9">
        <f t="shared" si="9"/>
        <v>32.040952645868579</v>
      </c>
      <c r="R80" s="15">
        <v>42429</v>
      </c>
      <c r="S80" s="14" t="s">
        <v>224</v>
      </c>
    </row>
    <row r="81" spans="2:19" s="57" customFormat="1">
      <c r="B81" s="43"/>
      <c r="C81" s="35" t="s">
        <v>219</v>
      </c>
      <c r="D81" s="52"/>
      <c r="E81" s="53">
        <v>191586768</v>
      </c>
      <c r="F81" s="53">
        <v>174699931</v>
      </c>
      <c r="G81" s="53">
        <v>383173536</v>
      </c>
      <c r="H81" s="53">
        <v>349399862</v>
      </c>
      <c r="I81" s="56"/>
      <c r="J81" s="55"/>
      <c r="K81" s="56"/>
      <c r="L81" s="53">
        <f>SUM(L75:L80)</f>
        <v>98577272</v>
      </c>
      <c r="M81" s="56">
        <f t="shared" si="7"/>
        <v>28.213311658377243</v>
      </c>
      <c r="N81" s="53">
        <f t="shared" si="8"/>
        <v>250822590</v>
      </c>
      <c r="O81" s="53">
        <v>104807888</v>
      </c>
      <c r="P81" s="56">
        <v>29.996545333495298</v>
      </c>
      <c r="Q81" s="56">
        <f t="shared" si="9"/>
        <v>41.785665318263412</v>
      </c>
      <c r="R81" s="58"/>
      <c r="S81" s="59"/>
    </row>
    <row r="82" spans="2:19">
      <c r="B82" s="10" t="s">
        <v>25</v>
      </c>
      <c r="C82" s="10" t="s">
        <v>125</v>
      </c>
      <c r="D82" s="47" t="s">
        <v>434</v>
      </c>
      <c r="E82" s="49">
        <v>33821560</v>
      </c>
      <c r="F82" s="49">
        <v>29744077</v>
      </c>
      <c r="G82" s="49">
        <v>67643120</v>
      </c>
      <c r="H82" s="49">
        <v>59488154</v>
      </c>
      <c r="I82" s="9">
        <v>87.944130903482858</v>
      </c>
      <c r="J82" s="6">
        <v>11174737</v>
      </c>
      <c r="K82" s="9">
        <f t="shared" si="10"/>
        <v>18.784810501936235</v>
      </c>
      <c r="L82" s="49">
        <v>8479103</v>
      </c>
      <c r="M82" s="9">
        <f t="shared" si="7"/>
        <v>14.253431027629468</v>
      </c>
      <c r="N82" s="49">
        <f t="shared" si="8"/>
        <v>51009051</v>
      </c>
      <c r="O82" s="49">
        <v>28347836</v>
      </c>
      <c r="P82" s="9">
        <v>47.6529091825576</v>
      </c>
      <c r="Q82" s="9">
        <f t="shared" si="9"/>
        <v>55.574129383430417</v>
      </c>
      <c r="R82" s="15">
        <v>42256</v>
      </c>
      <c r="S82" s="14" t="s">
        <v>224</v>
      </c>
    </row>
    <row r="83" spans="2:19">
      <c r="B83" s="10" t="s">
        <v>26</v>
      </c>
      <c r="C83" s="10" t="s">
        <v>126</v>
      </c>
      <c r="D83" s="47" t="s">
        <v>435</v>
      </c>
      <c r="E83" s="49">
        <v>22183627</v>
      </c>
      <c r="F83" s="49">
        <v>20574586</v>
      </c>
      <c r="G83" s="49">
        <v>44367254</v>
      </c>
      <c r="H83" s="49">
        <v>41149172</v>
      </c>
      <c r="I83" s="9">
        <v>92.746718108810612</v>
      </c>
      <c r="J83" s="6">
        <v>4277747</v>
      </c>
      <c r="K83" s="9">
        <f t="shared" si="10"/>
        <v>10.395706139603488</v>
      </c>
      <c r="L83" s="49">
        <v>12227694</v>
      </c>
      <c r="M83" s="9">
        <f t="shared" si="7"/>
        <v>29.715528662399333</v>
      </c>
      <c r="N83" s="49">
        <f t="shared" si="8"/>
        <v>28921478</v>
      </c>
      <c r="O83" s="49">
        <v>11111040</v>
      </c>
      <c r="P83" s="9">
        <v>27.001855590192701</v>
      </c>
      <c r="Q83" s="9">
        <f t="shared" si="9"/>
        <v>38.41795360527567</v>
      </c>
      <c r="R83" s="15">
        <v>42257</v>
      </c>
      <c r="S83" s="14" t="s">
        <v>224</v>
      </c>
    </row>
    <row r="84" spans="2:19">
      <c r="B84" s="10" t="s">
        <v>27</v>
      </c>
      <c r="C84" s="10" t="s">
        <v>127</v>
      </c>
      <c r="D84" s="47" t="s">
        <v>436</v>
      </c>
      <c r="E84" s="49">
        <v>23306314</v>
      </c>
      <c r="F84" s="49">
        <v>21521068</v>
      </c>
      <c r="G84" s="49">
        <v>46612628</v>
      </c>
      <c r="H84" s="49">
        <v>43042136</v>
      </c>
      <c r="I84" s="9">
        <v>92.34007574084859</v>
      </c>
      <c r="J84" s="6">
        <v>5038812</v>
      </c>
      <c r="K84" s="9">
        <f t="shared" si="10"/>
        <v>11.706695968806009</v>
      </c>
      <c r="L84" s="49">
        <v>11180014</v>
      </c>
      <c r="M84" s="9">
        <f t="shared" si="7"/>
        <v>25.974579886091153</v>
      </c>
      <c r="N84" s="49">
        <f t="shared" si="8"/>
        <v>31862122</v>
      </c>
      <c r="O84" s="49">
        <v>13710984</v>
      </c>
      <c r="P84" s="9">
        <v>31.854794566886699</v>
      </c>
      <c r="Q84" s="9">
        <f t="shared" si="9"/>
        <v>43.032237463656635</v>
      </c>
      <c r="R84" s="15">
        <v>42258</v>
      </c>
      <c r="S84" s="14" t="s">
        <v>224</v>
      </c>
    </row>
    <row r="85" spans="2:19">
      <c r="B85" s="10" t="s">
        <v>28</v>
      </c>
      <c r="C85" s="10" t="s">
        <v>128</v>
      </c>
      <c r="D85" s="47" t="s">
        <v>437</v>
      </c>
      <c r="E85" s="49">
        <v>16070906</v>
      </c>
      <c r="F85" s="49">
        <v>14340305</v>
      </c>
      <c r="G85" s="49">
        <v>32141812</v>
      </c>
      <c r="H85" s="49">
        <v>28680610</v>
      </c>
      <c r="I85" s="9">
        <v>89.23146585512977</v>
      </c>
      <c r="J85" s="6">
        <v>4679684</v>
      </c>
      <c r="K85" s="9">
        <f t="shared" si="10"/>
        <v>16.316542779250511</v>
      </c>
      <c r="L85" s="49">
        <v>3334681</v>
      </c>
      <c r="M85" s="9">
        <f t="shared" si="7"/>
        <v>11.626952843750534</v>
      </c>
      <c r="N85" s="49">
        <f t="shared" si="8"/>
        <v>25345929</v>
      </c>
      <c r="O85" s="49">
        <v>14848062</v>
      </c>
      <c r="P85" s="9">
        <v>51.770384242176199</v>
      </c>
      <c r="Q85" s="9">
        <f t="shared" si="9"/>
        <v>58.581644413191604</v>
      </c>
      <c r="R85" s="15">
        <v>42259</v>
      </c>
      <c r="S85" s="14" t="s">
        <v>224</v>
      </c>
    </row>
    <row r="86" spans="2:19">
      <c r="B86" s="10" t="s">
        <v>29</v>
      </c>
      <c r="C86" s="10" t="s">
        <v>129</v>
      </c>
      <c r="D86" s="47" t="s">
        <v>438</v>
      </c>
      <c r="E86" s="49">
        <v>25809862</v>
      </c>
      <c r="F86" s="49">
        <v>23843203</v>
      </c>
      <c r="G86" s="49">
        <v>51619724</v>
      </c>
      <c r="H86" s="49">
        <v>47686406</v>
      </c>
      <c r="I86" s="9">
        <v>92.380203350176771</v>
      </c>
      <c r="J86" s="6">
        <v>2673346</v>
      </c>
      <c r="K86" s="9">
        <f t="shared" si="10"/>
        <v>5.6060966305575635</v>
      </c>
      <c r="L86" s="49">
        <v>19119189</v>
      </c>
      <c r="M86" s="9">
        <f t="shared" si="7"/>
        <v>40.093583483729098</v>
      </c>
      <c r="N86" s="49">
        <f t="shared" si="8"/>
        <v>28567217</v>
      </c>
      <c r="O86" s="49">
        <v>5868112</v>
      </c>
      <c r="P86" s="9">
        <v>12.3056285684436</v>
      </c>
      <c r="Q86" s="9">
        <f t="shared" si="9"/>
        <v>20.541419908001551</v>
      </c>
      <c r="R86" s="15">
        <v>42260</v>
      </c>
      <c r="S86" s="14" t="s">
        <v>224</v>
      </c>
    </row>
    <row r="87" spans="2:19" s="57" customFormat="1">
      <c r="B87" s="43"/>
      <c r="C87" s="35" t="s">
        <v>213</v>
      </c>
      <c r="D87" s="60"/>
      <c r="E87" s="53">
        <v>121192269</v>
      </c>
      <c r="F87" s="53">
        <v>110023239</v>
      </c>
      <c r="G87" s="53">
        <v>242384538</v>
      </c>
      <c r="H87" s="53">
        <v>220046478</v>
      </c>
      <c r="I87" s="56"/>
      <c r="J87" s="55"/>
      <c r="K87" s="56"/>
      <c r="L87" s="53">
        <f>SUM(L82:L86)</f>
        <v>54340681</v>
      </c>
      <c r="M87" s="56">
        <f t="shared" si="7"/>
        <v>24.69509237044003</v>
      </c>
      <c r="N87" s="53">
        <f t="shared" si="8"/>
        <v>165705797</v>
      </c>
      <c r="O87" s="53">
        <v>73886034</v>
      </c>
      <c r="P87" s="56">
        <v>33.577467211268001</v>
      </c>
      <c r="Q87" s="56">
        <f t="shared" si="9"/>
        <v>44.58868388291814</v>
      </c>
      <c r="R87" s="58"/>
      <c r="S87" s="59"/>
    </row>
    <row r="88" spans="2:19" s="57" customFormat="1">
      <c r="B88" s="44"/>
      <c r="C88" s="35" t="s">
        <v>251</v>
      </c>
      <c r="D88" s="60"/>
      <c r="E88" s="53">
        <f>SUM(E2:E87)</f>
        <v>3756764580</v>
      </c>
      <c r="F88" s="53">
        <f>SUM(F2:F87)</f>
        <v>3417111096</v>
      </c>
      <c r="G88" s="53">
        <f>SUM(G2:G87)</f>
        <v>7513529160</v>
      </c>
      <c r="H88" s="53">
        <f>SUM(H2:H87)</f>
        <v>6834222192</v>
      </c>
      <c r="I88" s="56">
        <f>H88/G88*100</f>
        <v>90.958882922602513</v>
      </c>
      <c r="J88" s="55"/>
      <c r="K88" s="55"/>
      <c r="L88" s="53">
        <f>SUM(L2:L87)</f>
        <v>1712645548</v>
      </c>
      <c r="M88" s="56">
        <f t="shared" si="7"/>
        <v>25.059845873972137</v>
      </c>
      <c r="N88" s="53">
        <f t="shared" si="8"/>
        <v>5121576644</v>
      </c>
      <c r="O88" s="53">
        <f>SUM(O2:O87)</f>
        <v>2420638964</v>
      </c>
      <c r="P88" s="56">
        <f>O88/H88*100</f>
        <v>35.419377596964146</v>
      </c>
      <c r="Q88" s="56">
        <f t="shared" si="9"/>
        <v>47.263550509115454</v>
      </c>
      <c r="R88" s="44"/>
      <c r="S88" s="50"/>
    </row>
    <row r="89" spans="2:19">
      <c r="C89" s="13"/>
      <c r="D89" s="46"/>
      <c r="E89" s="13"/>
      <c r="F89" s="13"/>
      <c r="G89" s="13"/>
      <c r="H89" s="13"/>
      <c r="I89" s="34"/>
      <c r="K89" s="34"/>
      <c r="L89" s="34"/>
      <c r="M89" s="34"/>
      <c r="N89" s="34"/>
      <c r="O89" s="16"/>
      <c r="P89" s="16"/>
      <c r="Q89" s="16"/>
    </row>
    <row r="102" spans="18:18">
      <c r="R102" s="2"/>
    </row>
  </sheetData>
  <sortState xmlns:xlrd2="http://schemas.microsoft.com/office/spreadsheetml/2017/richdata2" ref="B2:T90">
    <sortCondition ref="C3:C87"/>
  </sortState>
  <customSheetViews>
    <customSheetView guid="{1FCA6357-6155-9941-8312-FFA9E93FAF60}" scale="150">
      <pageMargins left="0.75" right="0.75" top="1" bottom="1" header="0.5" footer="0.5"/>
    </customSheetView>
    <customSheetView guid="{E794F533-2A28-E241-B69B-703D67610CB8}" scale="150">
      <pageMargins left="0.75" right="0.75" top="1" bottom="1" header="0.5" footer="0.5"/>
    </customSheetView>
  </customSheetViews>
  <conditionalFormatting sqref="B2:B73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{D483A58E-EB11-314B-BE19-89EF7D9CBA9A}</x14:id>
        </ext>
      </extLst>
    </cfRule>
  </conditionalFormatting>
  <conditionalFormatting sqref="C74:C85 C86:D87">
    <cfRule type="containsText" dxfId="1" priority="2" operator="containsText" text="ALL">
      <formula>NOT(ISERROR(SEARCH("ALL",C74)))</formula>
    </cfRule>
  </conditionalFormatting>
  <conditionalFormatting sqref="C88:D88">
    <cfRule type="containsText" dxfId="0" priority="1" operator="containsText" text="ALL">
      <formula>NOT(ISERROR(SEARCH("ALL",C88)))</formula>
    </cfRule>
  </conditionalFormatting>
  <conditionalFormatting sqref="C2:D7 C8:C73 D9:D13 D15:D19 D21:D25 D27:D30 D32:D37 D39:D43 D45:D49 D51:D55 D57:D61 D63:D67 D69:D73 D75:D80 D82:D86">
    <cfRule type="dataBar" priority="4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{BB6A9E0A-E833-0342-95E3-56BAD3B3D3A2}</x14:id>
        </ext>
      </extLst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83A58E-EB11-314B-BE19-89EF7D9CBA9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B2:B73</xm:sqref>
        </x14:conditionalFormatting>
        <x14:conditionalFormatting xmlns:xm="http://schemas.microsoft.com/office/excel/2006/main">
          <x14:cfRule type="dataBar" id="{BB6A9E0A-E833-0342-95E3-56BAD3B3D3A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C2:D7 C8:C73 D9:D13 D15:D19 D21:D25 D27:D30 D32:D37 D39:D43 D45:D49 D51:D55 D57:D61 D63:D67 D69:D73 D75:D80 D82:D86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F8957-4ACF-9A4D-A9B1-7B3FAFDDB182}">
  <dimension ref="A1:AD18"/>
  <sheetViews>
    <sheetView zoomScale="150" zoomScaleNormal="150" workbookViewId="0"/>
  </sheetViews>
  <sheetFormatPr baseColWidth="10" defaultRowHeight="16"/>
  <cols>
    <col min="1" max="1" width="4.1640625" style="2" customWidth="1"/>
    <col min="2" max="2" width="6.6640625" bestFit="1" customWidth="1"/>
    <col min="3" max="4" width="9.1640625" bestFit="1" customWidth="1"/>
    <col min="5" max="5" width="9" bestFit="1" customWidth="1"/>
    <col min="6" max="6" width="7.1640625" bestFit="1" customWidth="1"/>
    <col min="7" max="7" width="12.83203125" customWidth="1"/>
    <col min="8" max="8" width="9.5" customWidth="1"/>
    <col min="9" max="9" width="10.1640625" bestFit="1" customWidth="1"/>
    <col min="10" max="10" width="9.1640625" bestFit="1" customWidth="1"/>
    <col min="11" max="11" width="10.1640625" bestFit="1" customWidth="1"/>
    <col min="12" max="12" width="10.83203125" customWidth="1"/>
    <col min="13" max="13" width="12.1640625" customWidth="1"/>
    <col min="14" max="15" width="10.1640625" bestFit="1" customWidth="1"/>
    <col min="16" max="16" width="9.1640625" bestFit="1" customWidth="1"/>
  </cols>
  <sheetData>
    <row r="1" spans="2:30" s="2" customFormat="1">
      <c r="B1" s="7"/>
      <c r="C1" s="7"/>
      <c r="D1" s="7"/>
      <c r="E1" s="7"/>
      <c r="F1" s="7"/>
      <c r="G1" s="7"/>
      <c r="H1" s="8"/>
      <c r="I1" s="8"/>
      <c r="J1" s="8"/>
      <c r="K1" s="8"/>
      <c r="O1" s="7"/>
    </row>
    <row r="2" spans="2:30" ht="136">
      <c r="B2" s="20" t="s">
        <v>73</v>
      </c>
      <c r="C2" s="20" t="s">
        <v>252</v>
      </c>
      <c r="D2" s="20" t="s">
        <v>253</v>
      </c>
      <c r="E2" s="20" t="s">
        <v>254</v>
      </c>
      <c r="F2" s="20" t="s">
        <v>255</v>
      </c>
      <c r="G2" s="18" t="s">
        <v>256</v>
      </c>
      <c r="H2" s="18" t="s">
        <v>291</v>
      </c>
      <c r="I2" s="18" t="s">
        <v>270</v>
      </c>
      <c r="J2" s="18" t="s">
        <v>292</v>
      </c>
      <c r="K2" s="19" t="s">
        <v>257</v>
      </c>
      <c r="L2" s="18" t="s">
        <v>258</v>
      </c>
      <c r="M2" s="18" t="s">
        <v>259</v>
      </c>
      <c r="N2" s="18" t="s">
        <v>237</v>
      </c>
      <c r="O2" s="18" t="s">
        <v>238</v>
      </c>
      <c r="P2" s="18" t="s">
        <v>239</v>
      </c>
      <c r="Q2" s="18" t="s">
        <v>240</v>
      </c>
      <c r="R2" s="18" t="s">
        <v>241</v>
      </c>
      <c r="S2" s="18" t="s">
        <v>242</v>
      </c>
      <c r="T2" s="18" t="s">
        <v>243</v>
      </c>
      <c r="U2" s="18" t="s">
        <v>244</v>
      </c>
      <c r="V2" s="18" t="s">
        <v>245</v>
      </c>
      <c r="W2" s="18" t="s">
        <v>246</v>
      </c>
      <c r="X2" s="18" t="s">
        <v>247</v>
      </c>
      <c r="Y2" s="18" t="s">
        <v>248</v>
      </c>
      <c r="Z2" s="18" t="s">
        <v>249</v>
      </c>
      <c r="AA2" s="18" t="s">
        <v>250</v>
      </c>
      <c r="AB2" s="18" t="s">
        <v>260</v>
      </c>
      <c r="AC2" s="18" t="s">
        <v>261</v>
      </c>
      <c r="AD2" s="18" t="s">
        <v>262</v>
      </c>
    </row>
    <row r="3" spans="2:30" ht="17">
      <c r="B3" s="63" t="s">
        <v>203</v>
      </c>
      <c r="C3" s="63" t="s">
        <v>94</v>
      </c>
      <c r="D3" s="63" t="s">
        <v>77</v>
      </c>
      <c r="E3" s="21" t="s">
        <v>172</v>
      </c>
      <c r="F3" s="21" t="s">
        <v>201</v>
      </c>
      <c r="G3" s="22">
        <v>5</v>
      </c>
      <c r="H3" s="23">
        <v>257.598096</v>
      </c>
      <c r="I3" s="24">
        <v>23877</v>
      </c>
      <c r="J3" s="25">
        <v>135.9</v>
      </c>
      <c r="K3" s="26">
        <v>183</v>
      </c>
      <c r="L3" s="26">
        <v>67</v>
      </c>
      <c r="M3" s="26">
        <v>17</v>
      </c>
      <c r="N3" s="24">
        <v>23877</v>
      </c>
      <c r="O3" s="24">
        <v>130704</v>
      </c>
      <c r="P3" s="24">
        <v>272005</v>
      </c>
      <c r="Q3" s="24">
        <v>2500</v>
      </c>
      <c r="R3" s="24">
        <v>4924</v>
      </c>
      <c r="S3" s="24">
        <v>12329</v>
      </c>
      <c r="T3" s="24">
        <v>18759</v>
      </c>
      <c r="U3" s="24">
        <v>6210</v>
      </c>
      <c r="V3" s="24">
        <v>3595</v>
      </c>
      <c r="W3" s="24">
        <v>2835</v>
      </c>
      <c r="X3" s="24">
        <v>123</v>
      </c>
      <c r="Y3" s="24">
        <v>3433</v>
      </c>
      <c r="Z3" s="24">
        <v>5985</v>
      </c>
      <c r="AA3" s="24">
        <v>13</v>
      </c>
      <c r="AB3" s="24">
        <v>0</v>
      </c>
      <c r="AC3" s="24">
        <v>36</v>
      </c>
      <c r="AD3" s="24">
        <v>0</v>
      </c>
    </row>
    <row r="4" spans="2:30" ht="17">
      <c r="B4" s="64"/>
      <c r="C4" s="65"/>
      <c r="D4" s="65"/>
      <c r="E4" s="21" t="s">
        <v>173</v>
      </c>
      <c r="F4" s="21" t="s">
        <v>202</v>
      </c>
      <c r="G4" s="22">
        <v>5</v>
      </c>
      <c r="H4" s="23">
        <v>229.814876</v>
      </c>
      <c r="I4" s="24">
        <v>14358</v>
      </c>
      <c r="J4" s="25">
        <v>90.5</v>
      </c>
      <c r="K4" s="26">
        <v>161</v>
      </c>
      <c r="L4" s="26">
        <v>40</v>
      </c>
      <c r="M4" s="26">
        <v>20</v>
      </c>
      <c r="N4" s="24">
        <v>14358</v>
      </c>
      <c r="O4" s="24">
        <v>86229</v>
      </c>
      <c r="P4" s="24">
        <v>207972</v>
      </c>
      <c r="Q4" s="24">
        <v>2500</v>
      </c>
      <c r="R4" s="24">
        <v>2569</v>
      </c>
      <c r="S4" s="24">
        <v>6917</v>
      </c>
      <c r="T4" s="24">
        <v>10988</v>
      </c>
      <c r="U4" s="24">
        <v>7512</v>
      </c>
      <c r="V4" s="24">
        <v>3895</v>
      </c>
      <c r="W4" s="24">
        <v>2905</v>
      </c>
      <c r="X4" s="24">
        <v>68</v>
      </c>
      <c r="Y4" s="24">
        <v>2364</v>
      </c>
      <c r="Z4" s="24">
        <v>3999</v>
      </c>
      <c r="AA4" s="24">
        <v>9</v>
      </c>
      <c r="AB4" s="24">
        <v>0</v>
      </c>
      <c r="AC4" s="24">
        <v>25</v>
      </c>
      <c r="AD4" s="24">
        <v>0</v>
      </c>
    </row>
    <row r="5" spans="2:30" ht="17">
      <c r="B5" s="64"/>
      <c r="C5" s="63" t="s">
        <v>93</v>
      </c>
      <c r="D5" s="63" t="s">
        <v>80</v>
      </c>
      <c r="E5" s="21" t="s">
        <v>174</v>
      </c>
      <c r="F5" s="21" t="s">
        <v>201</v>
      </c>
      <c r="G5" s="22">
        <v>5</v>
      </c>
      <c r="H5" s="23">
        <v>212.15669199999999</v>
      </c>
      <c r="I5" s="24">
        <v>24563</v>
      </c>
      <c r="J5" s="25">
        <v>130.4</v>
      </c>
      <c r="K5" s="26">
        <v>217</v>
      </c>
      <c r="L5" s="26">
        <v>63</v>
      </c>
      <c r="M5" s="26">
        <v>13</v>
      </c>
      <c r="N5" s="24">
        <v>24563</v>
      </c>
      <c r="O5" s="24">
        <v>129684</v>
      </c>
      <c r="P5" s="24">
        <v>172438</v>
      </c>
      <c r="Q5" s="24">
        <v>2500</v>
      </c>
      <c r="R5" s="24">
        <v>5999</v>
      </c>
      <c r="S5" s="24">
        <v>13419</v>
      </c>
      <c r="T5" s="24">
        <v>19644</v>
      </c>
      <c r="U5" s="24">
        <v>5662</v>
      </c>
      <c r="V5" s="24">
        <v>3536</v>
      </c>
      <c r="W5" s="24">
        <v>2823</v>
      </c>
      <c r="X5" s="24">
        <v>118</v>
      </c>
      <c r="Y5" s="24">
        <v>3265</v>
      </c>
      <c r="Z5" s="24">
        <v>5697</v>
      </c>
      <c r="AA5" s="24">
        <v>11</v>
      </c>
      <c r="AB5" s="24">
        <v>0</v>
      </c>
      <c r="AC5" s="24">
        <v>41</v>
      </c>
      <c r="AD5" s="24">
        <v>0</v>
      </c>
    </row>
    <row r="6" spans="2:30" ht="17">
      <c r="B6" s="65"/>
      <c r="C6" s="65"/>
      <c r="D6" s="65"/>
      <c r="E6" s="21" t="s">
        <v>175</v>
      </c>
      <c r="F6" s="21" t="s">
        <v>202</v>
      </c>
      <c r="G6" s="22">
        <v>5</v>
      </c>
      <c r="H6" s="23">
        <v>177.85766799999999</v>
      </c>
      <c r="I6" s="24">
        <v>14121</v>
      </c>
      <c r="J6" s="25" t="s">
        <v>263</v>
      </c>
      <c r="K6" s="26">
        <v>164</v>
      </c>
      <c r="L6" s="26">
        <v>38</v>
      </c>
      <c r="M6" s="26">
        <v>9</v>
      </c>
      <c r="N6" s="24">
        <v>14121</v>
      </c>
      <c r="O6" s="24">
        <v>86693</v>
      </c>
      <c r="P6" s="24">
        <v>173874</v>
      </c>
      <c r="Q6" s="24">
        <v>2500</v>
      </c>
      <c r="R6" s="24">
        <v>2862</v>
      </c>
      <c r="S6" s="24">
        <v>7110</v>
      </c>
      <c r="T6" s="24">
        <v>10965</v>
      </c>
      <c r="U6" s="24">
        <v>6891</v>
      </c>
      <c r="V6" s="24">
        <v>3838</v>
      </c>
      <c r="W6" s="24">
        <v>2901</v>
      </c>
      <c r="X6" s="24">
        <v>87</v>
      </c>
      <c r="Y6" s="24">
        <v>2225</v>
      </c>
      <c r="Z6" s="24">
        <v>3849</v>
      </c>
      <c r="AA6" s="24">
        <v>3</v>
      </c>
      <c r="AB6" s="24">
        <v>0</v>
      </c>
      <c r="AC6" s="24">
        <v>31</v>
      </c>
      <c r="AD6" s="24">
        <v>0</v>
      </c>
    </row>
    <row r="7" spans="2:30" ht="17">
      <c r="B7" s="63" t="s">
        <v>205</v>
      </c>
      <c r="C7" s="63" t="s">
        <v>95</v>
      </c>
      <c r="D7" s="63" t="s">
        <v>82</v>
      </c>
      <c r="E7" s="21" t="s">
        <v>178</v>
      </c>
      <c r="F7" s="21" t="s">
        <v>201</v>
      </c>
      <c r="G7" s="22">
        <v>5</v>
      </c>
      <c r="H7" s="23">
        <v>209.175186</v>
      </c>
      <c r="I7" s="24">
        <v>16178</v>
      </c>
      <c r="J7" s="25">
        <v>114.1</v>
      </c>
      <c r="K7" s="26">
        <v>161</v>
      </c>
      <c r="L7" s="26">
        <v>51</v>
      </c>
      <c r="M7" s="26">
        <v>23</v>
      </c>
      <c r="N7" s="24">
        <v>16178</v>
      </c>
      <c r="O7" s="24">
        <v>108640</v>
      </c>
      <c r="P7" s="24">
        <v>195473</v>
      </c>
      <c r="Q7" s="24">
        <v>2500</v>
      </c>
      <c r="R7" s="24">
        <v>2666</v>
      </c>
      <c r="S7" s="24">
        <v>7243</v>
      </c>
      <c r="T7" s="24">
        <v>12008</v>
      </c>
      <c r="U7" s="24">
        <v>9603</v>
      </c>
      <c r="V7" s="24">
        <v>4374</v>
      </c>
      <c r="W7" s="24">
        <v>3021</v>
      </c>
      <c r="X7" s="24">
        <v>132</v>
      </c>
      <c r="Y7" s="24">
        <v>3444</v>
      </c>
      <c r="Z7" s="24">
        <v>5850</v>
      </c>
      <c r="AA7" s="24">
        <v>12</v>
      </c>
      <c r="AB7" s="24">
        <v>0</v>
      </c>
      <c r="AC7" s="24">
        <v>40</v>
      </c>
      <c r="AD7" s="24">
        <v>0</v>
      </c>
    </row>
    <row r="8" spans="2:30" ht="17">
      <c r="B8" s="64"/>
      <c r="C8" s="65"/>
      <c r="D8" s="65"/>
      <c r="E8" s="21" t="s">
        <v>179</v>
      </c>
      <c r="F8" s="21" t="s">
        <v>202</v>
      </c>
      <c r="G8" s="22">
        <v>5</v>
      </c>
      <c r="H8" s="23">
        <v>264.24814800000001</v>
      </c>
      <c r="I8" s="24">
        <v>12173</v>
      </c>
      <c r="J8" s="25" t="s">
        <v>264</v>
      </c>
      <c r="K8" s="26">
        <v>126</v>
      </c>
      <c r="L8" s="26">
        <v>37</v>
      </c>
      <c r="M8" s="26">
        <v>14</v>
      </c>
      <c r="N8" s="24">
        <v>12173</v>
      </c>
      <c r="O8" s="24">
        <v>73056</v>
      </c>
      <c r="P8" s="24">
        <v>228471</v>
      </c>
      <c r="Q8" s="24">
        <v>2500</v>
      </c>
      <c r="R8" s="24">
        <v>1910</v>
      </c>
      <c r="S8" s="24">
        <v>5621</v>
      </c>
      <c r="T8" s="24">
        <v>9216</v>
      </c>
      <c r="U8" s="24">
        <v>8202</v>
      </c>
      <c r="V8" s="24">
        <v>3860</v>
      </c>
      <c r="W8" s="24">
        <v>2876</v>
      </c>
      <c r="X8" s="24">
        <v>83</v>
      </c>
      <c r="Y8" s="24">
        <v>2129</v>
      </c>
      <c r="Z8" s="24">
        <v>3683</v>
      </c>
      <c r="AA8" s="24">
        <v>11</v>
      </c>
      <c r="AB8" s="24">
        <v>0</v>
      </c>
      <c r="AC8" s="24">
        <v>26</v>
      </c>
      <c r="AD8" s="24">
        <v>0</v>
      </c>
    </row>
    <row r="9" spans="2:30" ht="17">
      <c r="B9" s="64"/>
      <c r="C9" s="63" t="s">
        <v>96</v>
      </c>
      <c r="D9" s="63" t="s">
        <v>86</v>
      </c>
      <c r="E9" s="21" t="s">
        <v>180</v>
      </c>
      <c r="F9" s="21" t="s">
        <v>201</v>
      </c>
      <c r="G9" s="22">
        <v>5</v>
      </c>
      <c r="H9" s="23">
        <v>262.59711199999998</v>
      </c>
      <c r="I9" s="24">
        <v>30703</v>
      </c>
      <c r="J9" s="25">
        <v>199.53</v>
      </c>
      <c r="K9" s="26">
        <v>271</v>
      </c>
      <c r="L9" s="26">
        <v>95</v>
      </c>
      <c r="M9" s="26">
        <v>27</v>
      </c>
      <c r="N9" s="24">
        <v>30703</v>
      </c>
      <c r="O9" s="24">
        <v>193027</v>
      </c>
      <c r="P9" s="24">
        <v>191319</v>
      </c>
      <c r="Q9" s="24">
        <v>2500</v>
      </c>
      <c r="R9" s="24">
        <v>5580</v>
      </c>
      <c r="S9" s="24">
        <v>14722</v>
      </c>
      <c r="T9" s="24">
        <v>23370</v>
      </c>
      <c r="U9" s="24">
        <v>7833</v>
      </c>
      <c r="V9" s="24">
        <v>4080</v>
      </c>
      <c r="W9" s="24">
        <v>2978</v>
      </c>
      <c r="X9" s="24">
        <v>218</v>
      </c>
      <c r="Y9" s="24">
        <v>5802</v>
      </c>
      <c r="Z9" s="24">
        <v>9883</v>
      </c>
      <c r="AA9" s="24">
        <v>13</v>
      </c>
      <c r="AB9" s="24">
        <v>0</v>
      </c>
      <c r="AC9" s="24">
        <v>65</v>
      </c>
      <c r="AD9" s="24">
        <v>0</v>
      </c>
    </row>
    <row r="10" spans="2:30" ht="17">
      <c r="B10" s="65"/>
      <c r="C10" s="65"/>
      <c r="D10" s="65"/>
      <c r="E10" s="21" t="s">
        <v>181</v>
      </c>
      <c r="F10" s="21" t="s">
        <v>202</v>
      </c>
      <c r="G10" s="22">
        <v>5</v>
      </c>
      <c r="H10" s="23">
        <v>269.34519599999999</v>
      </c>
      <c r="I10" s="24">
        <v>16189</v>
      </c>
      <c r="J10" s="25" t="s">
        <v>265</v>
      </c>
      <c r="K10" s="26">
        <v>139</v>
      </c>
      <c r="L10" s="26">
        <v>38</v>
      </c>
      <c r="M10" s="26">
        <v>4</v>
      </c>
      <c r="N10" s="24">
        <v>16189</v>
      </c>
      <c r="O10" s="24">
        <v>76384</v>
      </c>
      <c r="P10" s="24">
        <v>148703</v>
      </c>
      <c r="Q10" s="24">
        <v>2500</v>
      </c>
      <c r="R10" s="24">
        <v>4187</v>
      </c>
      <c r="S10" s="24">
        <v>9208</v>
      </c>
      <c r="T10" s="24">
        <v>13165</v>
      </c>
      <c r="U10" s="24">
        <v>4928</v>
      </c>
      <c r="V10" s="24">
        <v>3308</v>
      </c>
      <c r="W10" s="24">
        <v>2760</v>
      </c>
      <c r="X10" s="24">
        <v>77</v>
      </c>
      <c r="Y10" s="24">
        <v>2032</v>
      </c>
      <c r="Z10" s="24">
        <v>3515</v>
      </c>
      <c r="AA10" s="24">
        <v>11</v>
      </c>
      <c r="AB10" s="24">
        <v>0</v>
      </c>
      <c r="AC10" s="24">
        <v>23</v>
      </c>
      <c r="AD10" s="24">
        <v>0</v>
      </c>
    </row>
    <row r="11" spans="2:30" ht="17">
      <c r="B11" s="63" t="s">
        <v>77</v>
      </c>
      <c r="C11" s="63" t="s">
        <v>98</v>
      </c>
      <c r="D11" s="63" t="s">
        <v>90</v>
      </c>
      <c r="E11" s="21" t="s">
        <v>184</v>
      </c>
      <c r="F11" s="21" t="s">
        <v>201</v>
      </c>
      <c r="G11" s="22">
        <v>6</v>
      </c>
      <c r="H11" s="23">
        <v>342.76375400000001</v>
      </c>
      <c r="I11" s="24">
        <v>28337</v>
      </c>
      <c r="J11" s="25">
        <v>174.57</v>
      </c>
      <c r="K11" s="26">
        <v>260</v>
      </c>
      <c r="L11" s="26">
        <v>59</v>
      </c>
      <c r="M11" s="26">
        <v>11</v>
      </c>
      <c r="N11" s="24">
        <v>28337</v>
      </c>
      <c r="O11" s="24">
        <v>174065</v>
      </c>
      <c r="P11" s="24">
        <v>227864</v>
      </c>
      <c r="Q11" s="24">
        <v>2500</v>
      </c>
      <c r="R11" s="24">
        <v>5500</v>
      </c>
      <c r="S11" s="24">
        <v>14099</v>
      </c>
      <c r="T11" s="24">
        <v>21882</v>
      </c>
      <c r="U11" s="24">
        <v>7020</v>
      </c>
      <c r="V11" s="24">
        <v>3900</v>
      </c>
      <c r="W11" s="24">
        <v>2945</v>
      </c>
      <c r="X11" s="24">
        <v>194</v>
      </c>
      <c r="Y11" s="24">
        <v>5064</v>
      </c>
      <c r="Z11" s="24">
        <v>8624</v>
      </c>
      <c r="AA11" s="24">
        <v>18</v>
      </c>
      <c r="AB11" s="24">
        <v>0</v>
      </c>
      <c r="AC11" s="24">
        <v>51</v>
      </c>
      <c r="AD11" s="24">
        <v>0</v>
      </c>
    </row>
    <row r="12" spans="2:30" ht="17">
      <c r="B12" s="64"/>
      <c r="C12" s="65"/>
      <c r="D12" s="65"/>
      <c r="E12" s="21" t="s">
        <v>185</v>
      </c>
      <c r="F12" s="21" t="s">
        <v>202</v>
      </c>
      <c r="G12" s="22">
        <v>6</v>
      </c>
      <c r="H12" s="23">
        <v>349.39986199999998</v>
      </c>
      <c r="I12" s="24">
        <v>25360</v>
      </c>
      <c r="J12" s="25">
        <v>140.74</v>
      </c>
      <c r="K12" s="26">
        <v>242</v>
      </c>
      <c r="L12" s="26">
        <v>54</v>
      </c>
      <c r="M12" s="26">
        <v>13</v>
      </c>
      <c r="N12" s="24">
        <v>25360</v>
      </c>
      <c r="O12" s="24">
        <v>141259</v>
      </c>
      <c r="P12" s="24">
        <v>165412</v>
      </c>
      <c r="Q12" s="24">
        <v>2500</v>
      </c>
      <c r="R12" s="24">
        <v>5784</v>
      </c>
      <c r="S12" s="24">
        <v>13507</v>
      </c>
      <c r="T12" s="24">
        <v>20085</v>
      </c>
      <c r="U12" s="24">
        <v>5975</v>
      </c>
      <c r="V12" s="24">
        <v>3631</v>
      </c>
      <c r="W12" s="24">
        <v>2864</v>
      </c>
      <c r="X12" s="24">
        <v>145</v>
      </c>
      <c r="Y12" s="24">
        <v>3708</v>
      </c>
      <c r="Z12" s="24">
        <v>6555</v>
      </c>
      <c r="AA12" s="24">
        <v>3</v>
      </c>
      <c r="AB12" s="24">
        <v>0</v>
      </c>
      <c r="AC12" s="24">
        <v>48</v>
      </c>
      <c r="AD12" s="24">
        <v>0</v>
      </c>
    </row>
    <row r="13" spans="2:30" ht="17">
      <c r="B13" s="64"/>
      <c r="C13" s="63" t="s">
        <v>97</v>
      </c>
      <c r="D13" s="63" t="s">
        <v>89</v>
      </c>
      <c r="E13" s="21" t="s">
        <v>182</v>
      </c>
      <c r="F13" s="21" t="s">
        <v>201</v>
      </c>
      <c r="G13" s="22">
        <v>4</v>
      </c>
      <c r="H13" s="23">
        <v>211.55213800000001</v>
      </c>
      <c r="I13" s="24">
        <v>18414</v>
      </c>
      <c r="J13" s="25" t="s">
        <v>266</v>
      </c>
      <c r="K13" s="22">
        <v>169</v>
      </c>
      <c r="L13" s="26">
        <v>87</v>
      </c>
      <c r="M13" s="26">
        <v>22</v>
      </c>
      <c r="N13" s="24">
        <v>18414</v>
      </c>
      <c r="O13" s="24">
        <v>104166</v>
      </c>
      <c r="P13" s="24">
        <v>227969</v>
      </c>
      <c r="Q13" s="24">
        <v>2500</v>
      </c>
      <c r="R13" s="24">
        <v>4074</v>
      </c>
      <c r="S13" s="24">
        <v>9694</v>
      </c>
      <c r="T13" s="24">
        <v>14529</v>
      </c>
      <c r="U13" s="24">
        <v>6110</v>
      </c>
      <c r="V13" s="24">
        <v>3648</v>
      </c>
      <c r="W13" s="24">
        <v>2861</v>
      </c>
      <c r="X13" s="24">
        <v>117</v>
      </c>
      <c r="Y13" s="24">
        <v>3025</v>
      </c>
      <c r="Z13" s="24">
        <v>5166</v>
      </c>
      <c r="AA13" s="24">
        <v>9</v>
      </c>
      <c r="AB13" s="24">
        <v>0</v>
      </c>
      <c r="AC13" s="24">
        <v>39</v>
      </c>
      <c r="AD13" s="24">
        <v>0</v>
      </c>
    </row>
    <row r="14" spans="2:30" ht="17">
      <c r="B14" s="65"/>
      <c r="C14" s="65"/>
      <c r="D14" s="65"/>
      <c r="E14" s="21" t="s">
        <v>183</v>
      </c>
      <c r="F14" s="21" t="s">
        <v>202</v>
      </c>
      <c r="G14" s="22">
        <v>5</v>
      </c>
      <c r="H14" s="23">
        <v>224.34458000000001</v>
      </c>
      <c r="I14" s="24">
        <v>16815</v>
      </c>
      <c r="J14" s="25">
        <v>96.81</v>
      </c>
      <c r="K14" s="22">
        <v>154</v>
      </c>
      <c r="L14" s="26">
        <v>76</v>
      </c>
      <c r="M14" s="26">
        <v>9</v>
      </c>
      <c r="N14" s="24">
        <v>16815</v>
      </c>
      <c r="O14" s="24">
        <v>94611</v>
      </c>
      <c r="P14" s="24">
        <v>125596</v>
      </c>
      <c r="Q14" s="24">
        <v>2500</v>
      </c>
      <c r="R14" s="24">
        <v>3679</v>
      </c>
      <c r="S14" s="24">
        <v>8722</v>
      </c>
      <c r="T14" s="24">
        <v>13190</v>
      </c>
      <c r="U14" s="24">
        <v>6547</v>
      </c>
      <c r="V14" s="24">
        <v>3732</v>
      </c>
      <c r="W14" s="24">
        <v>2872</v>
      </c>
      <c r="X14" s="24">
        <v>98</v>
      </c>
      <c r="Y14" s="24">
        <v>2973</v>
      </c>
      <c r="Z14" s="24">
        <v>4865</v>
      </c>
      <c r="AA14" s="24">
        <v>12</v>
      </c>
      <c r="AB14" s="24">
        <v>0</v>
      </c>
      <c r="AC14" s="24">
        <v>36</v>
      </c>
      <c r="AD14" s="24">
        <v>0</v>
      </c>
    </row>
    <row r="15" spans="2:30" ht="17">
      <c r="B15" s="63" t="s">
        <v>267</v>
      </c>
      <c r="C15" s="63" t="s">
        <v>99</v>
      </c>
      <c r="D15" s="63" t="s">
        <v>91</v>
      </c>
      <c r="E15" s="21" t="s">
        <v>176</v>
      </c>
      <c r="F15" s="21" t="s">
        <v>201</v>
      </c>
      <c r="G15" s="22">
        <v>5</v>
      </c>
      <c r="H15" s="23">
        <v>186.21131</v>
      </c>
      <c r="I15" s="24">
        <v>12529</v>
      </c>
      <c r="J15" s="25" t="s">
        <v>268</v>
      </c>
      <c r="K15" s="22">
        <v>89</v>
      </c>
      <c r="L15" s="26">
        <v>41</v>
      </c>
      <c r="M15" s="26">
        <v>13</v>
      </c>
      <c r="N15" s="24">
        <v>12529</v>
      </c>
      <c r="O15" s="24">
        <v>78152</v>
      </c>
      <c r="P15" s="24">
        <v>149895</v>
      </c>
      <c r="Q15" s="24">
        <v>2500</v>
      </c>
      <c r="R15" s="24">
        <v>2346</v>
      </c>
      <c r="S15" s="24">
        <v>6022</v>
      </c>
      <c r="T15" s="24">
        <v>9554</v>
      </c>
      <c r="U15" s="24">
        <v>7889</v>
      </c>
      <c r="V15" s="24">
        <v>4035</v>
      </c>
      <c r="W15" s="24">
        <v>2928</v>
      </c>
      <c r="X15" s="24">
        <v>87</v>
      </c>
      <c r="Y15" s="24">
        <v>2161</v>
      </c>
      <c r="Z15" s="24">
        <v>3615</v>
      </c>
      <c r="AA15" s="24">
        <v>6</v>
      </c>
      <c r="AB15" s="24">
        <v>0</v>
      </c>
      <c r="AC15" s="24">
        <v>24</v>
      </c>
      <c r="AD15" s="24">
        <v>0</v>
      </c>
    </row>
    <row r="16" spans="2:30" ht="17">
      <c r="B16" s="65"/>
      <c r="C16" s="65"/>
      <c r="D16" s="65"/>
      <c r="E16" s="21" t="s">
        <v>177</v>
      </c>
      <c r="F16" s="21" t="s">
        <v>202</v>
      </c>
      <c r="G16" s="22">
        <v>5</v>
      </c>
      <c r="H16" s="23">
        <v>220.04647800000001</v>
      </c>
      <c r="I16" s="24">
        <v>13839</v>
      </c>
      <c r="J16" s="25">
        <v>80.510000000000005</v>
      </c>
      <c r="K16" s="22">
        <v>127</v>
      </c>
      <c r="L16" s="26">
        <v>44</v>
      </c>
      <c r="M16" s="26">
        <v>14</v>
      </c>
      <c r="N16" s="24">
        <v>13839</v>
      </c>
      <c r="O16" s="24">
        <v>78137</v>
      </c>
      <c r="P16" s="24">
        <v>227638</v>
      </c>
      <c r="Q16" s="24">
        <v>2500</v>
      </c>
      <c r="R16" s="24">
        <v>2673</v>
      </c>
      <c r="S16" s="24">
        <v>6964</v>
      </c>
      <c r="T16" s="24">
        <v>10794</v>
      </c>
      <c r="U16" s="24">
        <v>6579</v>
      </c>
      <c r="V16" s="24">
        <v>3596</v>
      </c>
      <c r="W16" s="24">
        <v>2814</v>
      </c>
      <c r="X16" s="24">
        <v>82</v>
      </c>
      <c r="Y16" s="24">
        <v>2120</v>
      </c>
      <c r="Z16" s="24">
        <v>3651</v>
      </c>
      <c r="AA16" s="24">
        <v>4</v>
      </c>
      <c r="AB16" s="24">
        <v>0</v>
      </c>
      <c r="AC16" s="24">
        <v>27</v>
      </c>
      <c r="AD16" s="24">
        <v>0</v>
      </c>
    </row>
    <row r="17" spans="2:30">
      <c r="B17" s="27"/>
      <c r="C17" s="27"/>
      <c r="D17" s="27"/>
      <c r="E17" s="27"/>
      <c r="F17" s="27"/>
      <c r="G17" s="28"/>
      <c r="H17" s="28"/>
      <c r="I17" s="27"/>
      <c r="J17" s="27"/>
      <c r="K17" s="27"/>
      <c r="L17" s="27"/>
      <c r="M17" s="27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2:30">
      <c r="B18" s="17" t="s">
        <v>269</v>
      </c>
      <c r="C18" s="30">
        <v>7</v>
      </c>
      <c r="D18" s="30"/>
      <c r="E18" s="30">
        <v>14</v>
      </c>
      <c r="F18" s="30"/>
      <c r="G18" s="30">
        <f>SUM(G3:G16)</f>
        <v>71</v>
      </c>
      <c r="H18" s="31">
        <f>SUM(H3:H16)</f>
        <v>3417.1110960000001</v>
      </c>
      <c r="I18" s="32">
        <f t="shared" ref="I18:AD18" si="0">SUM(I3:I16)</f>
        <v>267456</v>
      </c>
      <c r="J18" s="33">
        <f t="shared" si="0"/>
        <v>1163.06</v>
      </c>
      <c r="K18" s="30">
        <f t="shared" si="0"/>
        <v>2463</v>
      </c>
      <c r="L18" s="30">
        <f t="shared" si="0"/>
        <v>790</v>
      </c>
      <c r="M18" s="30">
        <f t="shared" si="0"/>
        <v>209</v>
      </c>
      <c r="N18" s="30">
        <f t="shared" si="0"/>
        <v>267456</v>
      </c>
      <c r="O18" s="30">
        <f t="shared" si="0"/>
        <v>1554807</v>
      </c>
      <c r="P18" s="30">
        <f t="shared" si="0"/>
        <v>2714629</v>
      </c>
      <c r="Q18" s="30">
        <f t="shared" si="0"/>
        <v>35000</v>
      </c>
      <c r="R18" s="30">
        <f t="shared" si="0"/>
        <v>54753</v>
      </c>
      <c r="S18" s="30">
        <f t="shared" si="0"/>
        <v>135577</v>
      </c>
      <c r="T18" s="30">
        <f t="shared" si="0"/>
        <v>208149</v>
      </c>
      <c r="U18" s="30">
        <f t="shared" si="0"/>
        <v>96961</v>
      </c>
      <c r="V18" s="30">
        <f t="shared" si="0"/>
        <v>53028</v>
      </c>
      <c r="W18" s="30">
        <f t="shared" si="0"/>
        <v>40383</v>
      </c>
      <c r="X18" s="30">
        <f t="shared" si="0"/>
        <v>1629</v>
      </c>
      <c r="Y18" s="30">
        <f t="shared" si="0"/>
        <v>43745</v>
      </c>
      <c r="Z18" s="30">
        <f t="shared" si="0"/>
        <v>74937</v>
      </c>
      <c r="AA18" s="30">
        <f t="shared" si="0"/>
        <v>135</v>
      </c>
      <c r="AB18" s="30">
        <f t="shared" si="0"/>
        <v>0</v>
      </c>
      <c r="AC18" s="30">
        <f t="shared" si="0"/>
        <v>512</v>
      </c>
      <c r="AD18" s="30">
        <f t="shared" si="0"/>
        <v>0</v>
      </c>
    </row>
  </sheetData>
  <customSheetViews>
    <customSheetView guid="{1FCA6357-6155-9941-8312-FFA9E93FAF60}" scale="150">
      <pageMargins left="0.7" right="0.7" top="0.75" bottom="0.75" header="0.3" footer="0.3"/>
    </customSheetView>
    <customSheetView guid="{E794F533-2A28-E241-B69B-703D67610CB8}" scale="150">
      <pageMargins left="0.7" right="0.7" top="0.75" bottom="0.75" header="0.3" footer="0.3"/>
    </customSheetView>
  </customSheetViews>
  <mergeCells count="18">
    <mergeCell ref="C13:C14"/>
    <mergeCell ref="D13:D14"/>
    <mergeCell ref="B15:B16"/>
    <mergeCell ref="C15:C16"/>
    <mergeCell ref="D15:D16"/>
    <mergeCell ref="B11:B14"/>
    <mergeCell ref="C11:C12"/>
    <mergeCell ref="D11:D12"/>
    <mergeCell ref="B3:B6"/>
    <mergeCell ref="C3:C4"/>
    <mergeCell ref="D3:D4"/>
    <mergeCell ref="C5:C6"/>
    <mergeCell ref="D5:D6"/>
    <mergeCell ref="B7:B10"/>
    <mergeCell ref="C7:C8"/>
    <mergeCell ref="D7:D8"/>
    <mergeCell ref="C9:C10"/>
    <mergeCell ref="D9:D10"/>
  </mergeCells>
  <conditionalFormatting sqref="B1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{8626CD59-5D39-2144-B018-13EF59060F47}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26CD59-5D39-2144-B018-13EF59060F4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5"/>
  <sheetViews>
    <sheetView zoomScale="150" zoomScaleNormal="150" workbookViewId="0"/>
  </sheetViews>
  <sheetFormatPr baseColWidth="10" defaultRowHeight="16"/>
  <cols>
    <col min="1" max="1" width="3.1640625" style="2" customWidth="1"/>
    <col min="2" max="2" width="16.5" bestFit="1" customWidth="1"/>
    <col min="3" max="3" width="14.5" bestFit="1" customWidth="1"/>
    <col min="4" max="4" width="13.6640625" bestFit="1" customWidth="1"/>
    <col min="5" max="5" width="10.1640625" bestFit="1" customWidth="1"/>
    <col min="6" max="6" width="24.33203125" bestFit="1" customWidth="1"/>
  </cols>
  <sheetData>
    <row r="1" spans="2:6" s="2" customFormat="1">
      <c r="C1" s="7"/>
      <c r="E1" s="7"/>
      <c r="F1" s="7"/>
    </row>
    <row r="2" spans="2:6">
      <c r="B2" s="11" t="s">
        <v>289</v>
      </c>
      <c r="C2" s="11" t="s">
        <v>290</v>
      </c>
      <c r="D2" s="45" t="s">
        <v>365</v>
      </c>
      <c r="E2" s="45" t="s">
        <v>285</v>
      </c>
      <c r="F2" s="12" t="s">
        <v>367</v>
      </c>
    </row>
    <row r="3" spans="2:6">
      <c r="B3" s="12" t="s">
        <v>0</v>
      </c>
      <c r="C3" s="10" t="s">
        <v>100</v>
      </c>
      <c r="D3" s="72" t="s">
        <v>294</v>
      </c>
      <c r="E3" s="49">
        <v>116629</v>
      </c>
      <c r="F3" s="49">
        <v>109138</v>
      </c>
    </row>
    <row r="4" spans="2:6">
      <c r="B4" s="12" t="s">
        <v>1</v>
      </c>
      <c r="C4" s="10" t="s">
        <v>101</v>
      </c>
      <c r="D4" s="72" t="s">
        <v>295</v>
      </c>
      <c r="E4" s="49">
        <v>114625</v>
      </c>
      <c r="F4" s="49">
        <v>107239</v>
      </c>
    </row>
    <row r="5" spans="2:6">
      <c r="B5" s="12" t="s">
        <v>2</v>
      </c>
      <c r="C5" s="10" t="s">
        <v>102</v>
      </c>
      <c r="D5" s="72" t="s">
        <v>296</v>
      </c>
      <c r="E5" s="49">
        <v>92859</v>
      </c>
      <c r="F5" s="49">
        <v>88519</v>
      </c>
    </row>
    <row r="6" spans="2:6">
      <c r="B6" s="12" t="s">
        <v>3</v>
      </c>
      <c r="C6" s="10" t="s">
        <v>103</v>
      </c>
      <c r="D6" s="72" t="s">
        <v>297</v>
      </c>
      <c r="E6" s="49">
        <v>93549</v>
      </c>
      <c r="F6" s="49">
        <v>89924</v>
      </c>
    </row>
    <row r="7" spans="2:6">
      <c r="B7" s="12" t="s">
        <v>4</v>
      </c>
      <c r="C7" s="10" t="s">
        <v>104</v>
      </c>
      <c r="D7" s="72" t="s">
        <v>298</v>
      </c>
      <c r="E7" s="49">
        <v>80644</v>
      </c>
      <c r="F7" s="49">
        <v>77265</v>
      </c>
    </row>
    <row r="8" spans="2:6">
      <c r="B8" s="12" t="s">
        <v>10</v>
      </c>
      <c r="C8" s="10" t="s">
        <v>110</v>
      </c>
      <c r="D8" s="72" t="s">
        <v>299</v>
      </c>
      <c r="E8" s="49">
        <v>68996</v>
      </c>
      <c r="F8" s="49">
        <v>63583</v>
      </c>
    </row>
    <row r="9" spans="2:6">
      <c r="B9" s="12" t="s">
        <v>11</v>
      </c>
      <c r="C9" s="10" t="s">
        <v>111</v>
      </c>
      <c r="D9" s="72" t="s">
        <v>300</v>
      </c>
      <c r="E9" s="49">
        <v>75552</v>
      </c>
      <c r="F9" s="49">
        <v>70504</v>
      </c>
    </row>
    <row r="10" spans="2:6">
      <c r="B10" s="12" t="s">
        <v>12</v>
      </c>
      <c r="C10" s="10" t="s">
        <v>112</v>
      </c>
      <c r="D10" s="72" t="s">
        <v>301</v>
      </c>
      <c r="E10" s="49">
        <v>87120</v>
      </c>
      <c r="F10" s="49">
        <v>82225</v>
      </c>
    </row>
    <row r="11" spans="2:6">
      <c r="B11" s="12" t="s">
        <v>13</v>
      </c>
      <c r="C11" s="10" t="s">
        <v>113</v>
      </c>
      <c r="D11" s="72" t="s">
        <v>302</v>
      </c>
      <c r="E11" s="49">
        <v>78413</v>
      </c>
      <c r="F11" s="49">
        <v>73835</v>
      </c>
    </row>
    <row r="12" spans="2:6">
      <c r="B12" s="12" t="s">
        <v>14</v>
      </c>
      <c r="C12" s="10" t="s">
        <v>114</v>
      </c>
      <c r="D12" s="72" t="s">
        <v>303</v>
      </c>
      <c r="E12" s="49">
        <v>77727</v>
      </c>
      <c r="F12" s="49">
        <v>74058</v>
      </c>
    </row>
    <row r="13" spans="2:6">
      <c r="B13" s="12" t="s">
        <v>40</v>
      </c>
      <c r="C13" s="10" t="s">
        <v>145</v>
      </c>
      <c r="D13" s="72" t="s">
        <v>304</v>
      </c>
      <c r="E13" s="49">
        <v>66048</v>
      </c>
      <c r="F13" s="49">
        <v>57149</v>
      </c>
    </row>
    <row r="14" spans="2:6">
      <c r="B14" s="12" t="s">
        <v>41</v>
      </c>
      <c r="C14" s="10" t="s">
        <v>146</v>
      </c>
      <c r="D14" s="72" t="s">
        <v>305</v>
      </c>
      <c r="E14" s="49">
        <v>70610</v>
      </c>
      <c r="F14" s="49">
        <v>65383</v>
      </c>
    </row>
    <row r="15" spans="2:6">
      <c r="B15" s="12" t="s">
        <v>42</v>
      </c>
      <c r="C15" s="10" t="s">
        <v>147</v>
      </c>
      <c r="D15" s="72" t="s">
        <v>306</v>
      </c>
      <c r="E15" s="49">
        <v>53561</v>
      </c>
      <c r="F15" s="49">
        <v>49043</v>
      </c>
    </row>
    <row r="16" spans="2:6">
      <c r="B16" s="12" t="s">
        <v>43</v>
      </c>
      <c r="C16" s="10" t="s">
        <v>148</v>
      </c>
      <c r="D16" s="72" t="s">
        <v>307</v>
      </c>
      <c r="E16" s="49">
        <v>64138</v>
      </c>
      <c r="F16" s="49">
        <v>60509</v>
      </c>
    </row>
    <row r="17" spans="2:6">
      <c r="B17" s="12" t="s">
        <v>44</v>
      </c>
      <c r="C17" s="10" t="s">
        <v>149</v>
      </c>
      <c r="D17" s="72" t="s">
        <v>308</v>
      </c>
      <c r="E17" s="49">
        <v>56107</v>
      </c>
      <c r="F17" s="49">
        <v>53729</v>
      </c>
    </row>
    <row r="18" spans="2:6">
      <c r="B18" s="12" t="s">
        <v>30</v>
      </c>
      <c r="C18" s="10" t="s">
        <v>130</v>
      </c>
      <c r="D18" s="72" t="s">
        <v>309</v>
      </c>
      <c r="E18" s="49">
        <v>61250</v>
      </c>
      <c r="F18" s="49">
        <v>56531</v>
      </c>
    </row>
    <row r="19" spans="2:6">
      <c r="B19" s="12" t="s">
        <v>31</v>
      </c>
      <c r="C19" s="10" t="s">
        <v>131</v>
      </c>
      <c r="D19" s="72" t="s">
        <v>310</v>
      </c>
      <c r="E19" s="49">
        <v>59904</v>
      </c>
      <c r="F19" s="49">
        <v>56758</v>
      </c>
    </row>
    <row r="20" spans="2:6">
      <c r="B20" s="12" t="s">
        <v>32</v>
      </c>
      <c r="C20" s="10" t="s">
        <v>132</v>
      </c>
      <c r="D20" s="72" t="s">
        <v>311</v>
      </c>
      <c r="E20" s="49">
        <v>41635</v>
      </c>
      <c r="F20" s="49">
        <v>40869</v>
      </c>
    </row>
    <row r="21" spans="2:6">
      <c r="B21" s="12" t="s">
        <v>33</v>
      </c>
      <c r="C21" s="10" t="s">
        <v>133</v>
      </c>
      <c r="D21" s="72" t="s">
        <v>312</v>
      </c>
      <c r="E21" s="49">
        <v>45632</v>
      </c>
      <c r="F21" s="49">
        <v>43754</v>
      </c>
    </row>
    <row r="22" spans="2:6">
      <c r="B22" s="12" t="s">
        <v>34</v>
      </c>
      <c r="C22" s="10" t="s">
        <v>134</v>
      </c>
      <c r="D22" s="72" t="s">
        <v>313</v>
      </c>
      <c r="E22" s="49">
        <v>59572</v>
      </c>
      <c r="F22" s="49">
        <v>57626</v>
      </c>
    </row>
    <row r="23" spans="2:6">
      <c r="B23" s="12" t="s">
        <v>62</v>
      </c>
      <c r="C23" s="10" t="s">
        <v>167</v>
      </c>
      <c r="D23" s="72" t="s">
        <v>314</v>
      </c>
      <c r="E23" s="49">
        <v>70315</v>
      </c>
      <c r="F23" s="49">
        <v>67344</v>
      </c>
    </row>
    <row r="24" spans="2:6">
      <c r="B24" s="12" t="s">
        <v>63</v>
      </c>
      <c r="C24" s="10" t="s">
        <v>168</v>
      </c>
      <c r="D24" s="72" t="s">
        <v>315</v>
      </c>
      <c r="E24" s="49">
        <v>62680</v>
      </c>
      <c r="F24" s="49">
        <v>59834</v>
      </c>
    </row>
    <row r="25" spans="2:6">
      <c r="B25" s="12" t="s">
        <v>64</v>
      </c>
      <c r="C25" s="10" t="s">
        <v>169</v>
      </c>
      <c r="D25" s="72" t="s">
        <v>316</v>
      </c>
      <c r="E25" s="49">
        <v>66722</v>
      </c>
      <c r="F25" s="49">
        <v>64545</v>
      </c>
    </row>
    <row r="26" spans="2:6">
      <c r="B26" s="12" t="s">
        <v>65</v>
      </c>
      <c r="C26" s="10" t="s">
        <v>170</v>
      </c>
      <c r="D26" s="72" t="s">
        <v>317</v>
      </c>
      <c r="E26" s="49">
        <v>68386</v>
      </c>
      <c r="F26" s="49">
        <v>66209</v>
      </c>
    </row>
    <row r="27" spans="2:6">
      <c r="B27" s="12" t="s">
        <v>50</v>
      </c>
      <c r="C27" s="10" t="s">
        <v>150</v>
      </c>
      <c r="D27" s="72" t="s">
        <v>318</v>
      </c>
      <c r="E27" s="49">
        <v>62344</v>
      </c>
      <c r="F27" s="49">
        <v>58968</v>
      </c>
    </row>
    <row r="28" spans="2:6">
      <c r="B28" s="12" t="s">
        <v>51</v>
      </c>
      <c r="C28" s="10" t="s">
        <v>151</v>
      </c>
      <c r="D28" s="72" t="s">
        <v>319</v>
      </c>
      <c r="E28" s="49">
        <v>64393</v>
      </c>
      <c r="F28" s="49">
        <v>60924</v>
      </c>
    </row>
    <row r="29" spans="2:6">
      <c r="B29" s="12" t="s">
        <v>52</v>
      </c>
      <c r="C29" s="10" t="s">
        <v>152</v>
      </c>
      <c r="D29" s="72" t="s">
        <v>320</v>
      </c>
      <c r="E29" s="49">
        <v>51004</v>
      </c>
      <c r="F29" s="49">
        <v>48033</v>
      </c>
    </row>
    <row r="30" spans="2:6">
      <c r="B30" s="12" t="s">
        <v>53</v>
      </c>
      <c r="C30" s="10" t="s">
        <v>153</v>
      </c>
      <c r="D30" s="72" t="s">
        <v>321</v>
      </c>
      <c r="E30" s="49">
        <v>87288</v>
      </c>
      <c r="F30" s="49">
        <v>81906</v>
      </c>
    </row>
    <row r="31" spans="2:6">
      <c r="B31" s="12" t="s">
        <v>54</v>
      </c>
      <c r="C31" s="10" t="s">
        <v>154</v>
      </c>
      <c r="D31" s="72" t="s">
        <v>322</v>
      </c>
      <c r="E31" s="49">
        <v>74525</v>
      </c>
      <c r="F31" s="49">
        <v>71028</v>
      </c>
    </row>
    <row r="32" spans="2:6">
      <c r="B32" s="12" t="s">
        <v>55</v>
      </c>
      <c r="C32" s="10" t="s">
        <v>155</v>
      </c>
      <c r="D32" s="72" t="s">
        <v>323</v>
      </c>
      <c r="E32" s="49">
        <v>60158</v>
      </c>
      <c r="F32" s="49">
        <v>57586</v>
      </c>
    </row>
    <row r="33" spans="2:6">
      <c r="B33" s="12" t="s">
        <v>20</v>
      </c>
      <c r="C33" s="10" t="s">
        <v>120</v>
      </c>
      <c r="D33" s="72" t="s">
        <v>324</v>
      </c>
      <c r="E33" s="49">
        <v>70191</v>
      </c>
      <c r="F33" s="49">
        <v>67366</v>
      </c>
    </row>
    <row r="34" spans="2:6">
      <c r="B34" s="12" t="s">
        <v>21</v>
      </c>
      <c r="C34" s="10" t="s">
        <v>121</v>
      </c>
      <c r="D34" s="72" t="s">
        <v>325</v>
      </c>
      <c r="E34" s="49">
        <v>69182</v>
      </c>
      <c r="F34" s="49">
        <v>66944</v>
      </c>
    </row>
    <row r="35" spans="2:6">
      <c r="B35" s="12" t="s">
        <v>22</v>
      </c>
      <c r="C35" s="10" t="s">
        <v>122</v>
      </c>
      <c r="D35" s="72" t="s">
        <v>326</v>
      </c>
      <c r="E35" s="49">
        <v>72140</v>
      </c>
      <c r="F35" s="49">
        <v>69365</v>
      </c>
    </row>
    <row r="36" spans="2:6">
      <c r="B36" s="12" t="s">
        <v>23</v>
      </c>
      <c r="C36" s="10" t="s">
        <v>123</v>
      </c>
      <c r="D36" s="72" t="s">
        <v>327</v>
      </c>
      <c r="E36" s="49">
        <v>73511</v>
      </c>
      <c r="F36" s="49">
        <v>70270</v>
      </c>
    </row>
    <row r="37" spans="2:6">
      <c r="B37" s="12" t="s">
        <v>24</v>
      </c>
      <c r="C37" s="10" t="s">
        <v>124</v>
      </c>
      <c r="D37" s="72" t="s">
        <v>328</v>
      </c>
      <c r="E37" s="49">
        <v>74557</v>
      </c>
      <c r="F37" s="49">
        <v>71585</v>
      </c>
    </row>
    <row r="38" spans="2:6">
      <c r="B38" s="12" t="s">
        <v>5</v>
      </c>
      <c r="C38" s="10" t="s">
        <v>105</v>
      </c>
      <c r="D38" s="72" t="s">
        <v>329</v>
      </c>
      <c r="E38" s="49">
        <v>82358</v>
      </c>
      <c r="F38" s="49">
        <v>80157</v>
      </c>
    </row>
    <row r="39" spans="2:6">
      <c r="B39" s="12" t="s">
        <v>6</v>
      </c>
      <c r="C39" s="10" t="s">
        <v>106</v>
      </c>
      <c r="D39" s="72" t="s">
        <v>330</v>
      </c>
      <c r="E39" s="49">
        <v>70846</v>
      </c>
      <c r="F39" s="49">
        <v>68533</v>
      </c>
    </row>
    <row r="40" spans="2:6">
      <c r="B40" s="12" t="s">
        <v>7</v>
      </c>
      <c r="C40" s="10" t="s">
        <v>107</v>
      </c>
      <c r="D40" s="72" t="s">
        <v>331</v>
      </c>
      <c r="E40" s="49">
        <v>83532</v>
      </c>
      <c r="F40" s="49">
        <v>80912</v>
      </c>
    </row>
    <row r="41" spans="2:6">
      <c r="B41" s="12" t="s">
        <v>8</v>
      </c>
      <c r="C41" s="10" t="s">
        <v>108</v>
      </c>
      <c r="D41" s="72" t="s">
        <v>332</v>
      </c>
      <c r="E41" s="49">
        <v>63860</v>
      </c>
      <c r="F41" s="49">
        <v>62262</v>
      </c>
    </row>
    <row r="42" spans="2:6">
      <c r="B42" s="12" t="s">
        <v>9</v>
      </c>
      <c r="C42" s="10" t="s">
        <v>109</v>
      </c>
      <c r="D42" s="72" t="s">
        <v>333</v>
      </c>
      <c r="E42" s="49">
        <v>84213</v>
      </c>
      <c r="F42" s="49">
        <v>81481</v>
      </c>
    </row>
    <row r="43" spans="2:6">
      <c r="B43" s="12" t="s">
        <v>15</v>
      </c>
      <c r="C43" s="10" t="s">
        <v>115</v>
      </c>
      <c r="D43" s="72" t="s">
        <v>334</v>
      </c>
      <c r="E43" s="49">
        <v>87099</v>
      </c>
      <c r="F43" s="49">
        <v>82823</v>
      </c>
    </row>
    <row r="44" spans="2:6">
      <c r="B44" s="12" t="s">
        <v>16</v>
      </c>
      <c r="C44" s="10" t="s">
        <v>116</v>
      </c>
      <c r="D44" s="72" t="s">
        <v>335</v>
      </c>
      <c r="E44" s="49">
        <v>127858</v>
      </c>
      <c r="F44" s="49">
        <v>121696</v>
      </c>
    </row>
    <row r="45" spans="2:6">
      <c r="B45" s="12" t="s">
        <v>17</v>
      </c>
      <c r="C45" s="10" t="s">
        <v>117</v>
      </c>
      <c r="D45" s="72" t="s">
        <v>336</v>
      </c>
      <c r="E45" s="49">
        <v>98739</v>
      </c>
      <c r="F45" s="49">
        <v>95500</v>
      </c>
    </row>
    <row r="46" spans="2:6">
      <c r="B46" s="12" t="s">
        <v>18</v>
      </c>
      <c r="C46" s="10" t="s">
        <v>118</v>
      </c>
      <c r="D46" s="72" t="s">
        <v>337</v>
      </c>
      <c r="E46" s="49">
        <v>76476</v>
      </c>
      <c r="F46" s="49">
        <v>74029</v>
      </c>
    </row>
    <row r="47" spans="2:6">
      <c r="B47" s="12" t="s">
        <v>19</v>
      </c>
      <c r="C47" s="10" t="s">
        <v>119</v>
      </c>
      <c r="D47" s="72" t="s">
        <v>338</v>
      </c>
      <c r="E47" s="49">
        <v>76416</v>
      </c>
      <c r="F47" s="49">
        <v>73445</v>
      </c>
    </row>
    <row r="48" spans="2:6">
      <c r="B48" s="12" t="s">
        <v>45</v>
      </c>
      <c r="C48" s="10" t="s">
        <v>140</v>
      </c>
      <c r="D48" s="72" t="s">
        <v>339</v>
      </c>
      <c r="E48" s="49">
        <v>74410</v>
      </c>
      <c r="F48" s="49">
        <v>72631</v>
      </c>
    </row>
    <row r="49" spans="2:6">
      <c r="B49" s="12" t="s">
        <v>46</v>
      </c>
      <c r="C49" s="10" t="s">
        <v>141</v>
      </c>
      <c r="D49" s="72" t="s">
        <v>340</v>
      </c>
      <c r="E49" s="49">
        <v>80680</v>
      </c>
      <c r="F49" s="49">
        <v>78767</v>
      </c>
    </row>
    <row r="50" spans="2:6">
      <c r="B50" s="12" t="s">
        <v>47</v>
      </c>
      <c r="C50" s="10" t="s">
        <v>142</v>
      </c>
      <c r="D50" s="72" t="s">
        <v>341</v>
      </c>
      <c r="E50" s="49">
        <v>74902</v>
      </c>
      <c r="F50" s="49">
        <v>73166</v>
      </c>
    </row>
    <row r="51" spans="2:6">
      <c r="B51" s="12" t="s">
        <v>48</v>
      </c>
      <c r="C51" s="10" t="s">
        <v>143</v>
      </c>
      <c r="D51" s="72" t="s">
        <v>342</v>
      </c>
      <c r="E51" s="49">
        <v>52951</v>
      </c>
      <c r="F51" s="49">
        <v>51694</v>
      </c>
    </row>
    <row r="52" spans="2:6">
      <c r="B52" s="12" t="s">
        <v>49</v>
      </c>
      <c r="C52" s="10" t="s">
        <v>144</v>
      </c>
      <c r="D52" s="72" t="s">
        <v>343</v>
      </c>
      <c r="E52" s="49">
        <v>54185</v>
      </c>
      <c r="F52" s="49">
        <v>53384</v>
      </c>
    </row>
    <row r="53" spans="2:6">
      <c r="B53" s="12" t="s">
        <v>35</v>
      </c>
      <c r="C53" s="10" t="s">
        <v>135</v>
      </c>
      <c r="D53" s="72" t="s">
        <v>344</v>
      </c>
      <c r="E53" s="49">
        <v>69733</v>
      </c>
      <c r="F53" s="49">
        <v>67965</v>
      </c>
    </row>
    <row r="54" spans="2:6">
      <c r="B54" s="12" t="s">
        <v>36</v>
      </c>
      <c r="C54" s="10" t="s">
        <v>136</v>
      </c>
      <c r="D54" s="72" t="s">
        <v>345</v>
      </c>
      <c r="E54" s="49">
        <v>93589</v>
      </c>
      <c r="F54" s="49">
        <v>90938</v>
      </c>
    </row>
    <row r="55" spans="2:6">
      <c r="B55" s="12" t="s">
        <v>37</v>
      </c>
      <c r="C55" s="10" t="s">
        <v>137</v>
      </c>
      <c r="D55" s="72" t="s">
        <v>346</v>
      </c>
      <c r="E55" s="49">
        <v>91673</v>
      </c>
      <c r="F55" s="49">
        <v>89830</v>
      </c>
    </row>
    <row r="56" spans="2:6">
      <c r="B56" s="12" t="s">
        <v>38</v>
      </c>
      <c r="C56" s="10" t="s">
        <v>138</v>
      </c>
      <c r="D56" s="72" t="s">
        <v>347</v>
      </c>
      <c r="E56" s="49">
        <v>72704</v>
      </c>
      <c r="F56" s="49">
        <v>71290</v>
      </c>
    </row>
    <row r="57" spans="2:6">
      <c r="B57" s="12" t="s">
        <v>39</v>
      </c>
      <c r="C57" s="10" t="s">
        <v>139</v>
      </c>
      <c r="D57" s="72" t="s">
        <v>348</v>
      </c>
      <c r="E57" s="49">
        <v>96193</v>
      </c>
      <c r="F57" s="49">
        <v>93669</v>
      </c>
    </row>
    <row r="58" spans="2:6">
      <c r="B58" s="12" t="s">
        <v>66</v>
      </c>
      <c r="C58" s="10" t="s">
        <v>162</v>
      </c>
      <c r="D58" s="72" t="s">
        <v>349</v>
      </c>
      <c r="E58" s="49">
        <v>82650</v>
      </c>
      <c r="F58" s="49">
        <v>80818</v>
      </c>
    </row>
    <row r="59" spans="2:6">
      <c r="B59" s="12" t="s">
        <v>67</v>
      </c>
      <c r="C59" s="10" t="s">
        <v>163</v>
      </c>
      <c r="D59" s="72" t="s">
        <v>350</v>
      </c>
      <c r="E59" s="49">
        <v>70353</v>
      </c>
      <c r="F59" s="49">
        <v>68158</v>
      </c>
    </row>
    <row r="60" spans="2:6">
      <c r="B60" s="12" t="s">
        <v>68</v>
      </c>
      <c r="C60" s="10" t="s">
        <v>164</v>
      </c>
      <c r="D60" s="72" t="s">
        <v>351</v>
      </c>
      <c r="E60" s="49">
        <v>55370</v>
      </c>
      <c r="F60" s="49">
        <v>53876</v>
      </c>
    </row>
    <row r="61" spans="2:6">
      <c r="B61" s="12" t="s">
        <v>69</v>
      </c>
      <c r="C61" s="10" t="s">
        <v>165</v>
      </c>
      <c r="D61" s="72" t="s">
        <v>352</v>
      </c>
      <c r="E61" s="49">
        <v>83883</v>
      </c>
      <c r="F61" s="49">
        <v>81161</v>
      </c>
    </row>
    <row r="62" spans="2:6">
      <c r="B62" s="12" t="s">
        <v>70</v>
      </c>
      <c r="C62" s="10" t="s">
        <v>166</v>
      </c>
      <c r="D62" s="72" t="s">
        <v>353</v>
      </c>
      <c r="E62" s="49">
        <v>63232</v>
      </c>
      <c r="F62" s="49">
        <v>61682</v>
      </c>
    </row>
    <row r="63" spans="2:6">
      <c r="B63" s="12" t="s">
        <v>56</v>
      </c>
      <c r="C63" s="10" t="s">
        <v>156</v>
      </c>
      <c r="D63" s="72" t="s">
        <v>354</v>
      </c>
      <c r="E63" s="49">
        <v>78007</v>
      </c>
      <c r="F63" s="49">
        <v>75719</v>
      </c>
    </row>
    <row r="64" spans="2:6">
      <c r="B64" s="12" t="s">
        <v>57</v>
      </c>
      <c r="C64" s="10" t="s">
        <v>157</v>
      </c>
      <c r="D64" s="72" t="s">
        <v>355</v>
      </c>
      <c r="E64" s="49">
        <v>67921</v>
      </c>
      <c r="F64" s="49">
        <v>65477</v>
      </c>
    </row>
    <row r="65" spans="2:6">
      <c r="B65" s="12" t="s">
        <v>58</v>
      </c>
      <c r="C65" s="10" t="s">
        <v>158</v>
      </c>
      <c r="D65" s="72" t="s">
        <v>356</v>
      </c>
      <c r="E65" s="49">
        <v>58562</v>
      </c>
      <c r="F65" s="49">
        <v>56479</v>
      </c>
    </row>
    <row r="66" spans="2:6">
      <c r="B66" s="12" t="s">
        <v>59</v>
      </c>
      <c r="C66" s="10" t="s">
        <v>159</v>
      </c>
      <c r="D66" s="72" t="s">
        <v>357</v>
      </c>
      <c r="E66" s="49">
        <v>71040</v>
      </c>
      <c r="F66" s="49">
        <v>67367</v>
      </c>
    </row>
    <row r="67" spans="2:6">
      <c r="B67" s="12" t="s">
        <v>60</v>
      </c>
      <c r="C67" s="10" t="s">
        <v>160</v>
      </c>
      <c r="D67" s="72" t="s">
        <v>358</v>
      </c>
      <c r="E67" s="49">
        <v>49212</v>
      </c>
      <c r="F67" s="49">
        <v>47602</v>
      </c>
    </row>
    <row r="68" spans="2:6">
      <c r="B68" s="12" t="s">
        <v>61</v>
      </c>
      <c r="C68" s="10" t="s">
        <v>161</v>
      </c>
      <c r="D68" s="72" t="s">
        <v>359</v>
      </c>
      <c r="E68" s="49">
        <v>57560</v>
      </c>
      <c r="F68" s="49">
        <v>55734</v>
      </c>
    </row>
    <row r="69" spans="2:6">
      <c r="B69" s="12" t="s">
        <v>25</v>
      </c>
      <c r="C69" s="10" t="s">
        <v>125</v>
      </c>
      <c r="D69" s="72" t="s">
        <v>360</v>
      </c>
      <c r="E69" s="49">
        <v>75326</v>
      </c>
      <c r="F69" s="49">
        <v>73232</v>
      </c>
    </row>
    <row r="70" spans="2:6">
      <c r="B70" s="12" t="s">
        <v>26</v>
      </c>
      <c r="C70" s="10" t="s">
        <v>126</v>
      </c>
      <c r="D70" s="72" t="s">
        <v>361</v>
      </c>
      <c r="E70" s="49">
        <v>72629</v>
      </c>
      <c r="F70" s="49">
        <v>70706</v>
      </c>
    </row>
    <row r="71" spans="2:6">
      <c r="B71" s="12" t="s">
        <v>27</v>
      </c>
      <c r="C71" s="10" t="s">
        <v>127</v>
      </c>
      <c r="D71" s="72" t="s">
        <v>362</v>
      </c>
      <c r="E71" s="49">
        <v>87661</v>
      </c>
      <c r="F71" s="49">
        <v>84514</v>
      </c>
    </row>
    <row r="72" spans="2:6">
      <c r="B72" s="12" t="s">
        <v>28</v>
      </c>
      <c r="C72" s="10" t="s">
        <v>128</v>
      </c>
      <c r="D72" s="72" t="s">
        <v>363</v>
      </c>
      <c r="E72" s="49">
        <v>87180</v>
      </c>
      <c r="F72" s="49">
        <v>84362</v>
      </c>
    </row>
    <row r="73" spans="2:6">
      <c r="B73" s="12" t="s">
        <v>29</v>
      </c>
      <c r="C73" s="10" t="s">
        <v>129</v>
      </c>
      <c r="D73" s="72" t="s">
        <v>364</v>
      </c>
      <c r="E73" s="49">
        <v>93969</v>
      </c>
      <c r="F73" s="49">
        <v>90560</v>
      </c>
    </row>
    <row r="75" spans="2:6">
      <c r="C75" s="61" t="s">
        <v>366</v>
      </c>
      <c r="E75" s="62">
        <f>SUM(E3:E73)</f>
        <v>5258939</v>
      </c>
      <c r="F75" s="62">
        <f>SUM(F3:F73)</f>
        <v>5041167</v>
      </c>
    </row>
  </sheetData>
  <sortState xmlns:xlrd2="http://schemas.microsoft.com/office/spreadsheetml/2017/richdata2" ref="B3:E73">
    <sortCondition ref="C3:C73"/>
  </sortState>
  <customSheetViews>
    <customSheetView guid="{1FCA6357-6155-9941-8312-FFA9E93FAF60}" scale="150">
      <pageMargins left="0.75" right="0.75" top="1" bottom="1" header="0.5" footer="0.5"/>
    </customSheetView>
    <customSheetView guid="{E794F533-2A28-E241-B69B-703D67610CB8}" scale="150">
      <pageMargins left="0.75" right="0.75" top="1" bottom="1" header="0.5" footer="0.5"/>
    </customSheetView>
  </customSheetViews>
  <conditionalFormatting sqref="B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{3795E199-3AAD-F54F-9E6A-565322C3287E}</x14:id>
        </ext>
      </extLst>
    </cfRule>
  </conditionalFormatting>
  <conditionalFormatting sqref="C2:C7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{5D1BDD23-0583-F346-B1DD-10BED89E50C8}</x14:id>
        </ext>
      </extLst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95E199-3AAD-F54F-9E6A-565322C3287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5D1BDD23-0583-F346-B1DD-10BED89E50C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C2:C73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29"/>
  <sheetViews>
    <sheetView zoomScale="150" zoomScaleNormal="150" zoomScalePageLayoutView="150" workbookViewId="0"/>
  </sheetViews>
  <sheetFormatPr baseColWidth="10" defaultRowHeight="16"/>
  <cols>
    <col min="1" max="1" width="3.1640625" style="2" customWidth="1"/>
    <col min="2" max="2" width="14.6640625" style="7" customWidth="1"/>
    <col min="3" max="3" width="24.1640625" style="7" bestFit="1" customWidth="1"/>
    <col min="4" max="4" width="10" style="7" customWidth="1"/>
    <col min="5" max="5" width="13.33203125" style="2" customWidth="1"/>
    <col min="6" max="7" width="36.33203125" style="2" customWidth="1"/>
    <col min="8" max="8" width="99.5" style="2" bestFit="1" customWidth="1"/>
    <col min="9" max="9" width="76" style="2" customWidth="1"/>
    <col min="10" max="10" width="77.83203125" style="2" bestFit="1" customWidth="1"/>
    <col min="11" max="16384" width="10.83203125" style="2"/>
  </cols>
  <sheetData>
    <row r="2" spans="2:10">
      <c r="B2" s="4" t="s">
        <v>71</v>
      </c>
      <c r="C2" s="5" t="s">
        <v>225</v>
      </c>
      <c r="D2" s="5" t="s">
        <v>72</v>
      </c>
      <c r="E2" s="5" t="s">
        <v>92</v>
      </c>
      <c r="F2" s="5" t="s">
        <v>73</v>
      </c>
      <c r="G2" s="35" t="s">
        <v>273</v>
      </c>
      <c r="H2" s="1" t="s">
        <v>74</v>
      </c>
      <c r="I2" s="1" t="s">
        <v>75</v>
      </c>
      <c r="J2" s="1" t="s">
        <v>76</v>
      </c>
    </row>
    <row r="3" spans="2:10">
      <c r="B3" s="5" t="s">
        <v>77</v>
      </c>
      <c r="C3" s="5" t="s">
        <v>226</v>
      </c>
      <c r="D3" s="6" t="s">
        <v>78</v>
      </c>
      <c r="E3" s="6" t="s">
        <v>94</v>
      </c>
      <c r="F3" s="68" t="s">
        <v>229</v>
      </c>
      <c r="G3" s="36" t="s">
        <v>274</v>
      </c>
      <c r="H3" s="3" t="s">
        <v>79</v>
      </c>
      <c r="I3" s="3"/>
      <c r="J3" s="3"/>
    </row>
    <row r="4" spans="2:10">
      <c r="B4" s="5" t="s">
        <v>80</v>
      </c>
      <c r="C4" s="5" t="s">
        <v>226</v>
      </c>
      <c r="D4" s="6" t="s">
        <v>81</v>
      </c>
      <c r="E4" s="6" t="s">
        <v>93</v>
      </c>
      <c r="F4" s="69"/>
      <c r="G4" s="36" t="s">
        <v>274</v>
      </c>
      <c r="H4" s="3" t="s">
        <v>79</v>
      </c>
      <c r="I4" s="3"/>
      <c r="J4" s="3"/>
    </row>
    <row r="5" spans="2:10">
      <c r="B5" s="5" t="s">
        <v>82</v>
      </c>
      <c r="C5" s="5" t="s">
        <v>227</v>
      </c>
      <c r="D5" s="6" t="s">
        <v>81</v>
      </c>
      <c r="E5" s="6" t="s">
        <v>95</v>
      </c>
      <c r="F5" s="68" t="s">
        <v>230</v>
      </c>
      <c r="G5" s="36" t="s">
        <v>274</v>
      </c>
      <c r="H5" s="3" t="s">
        <v>83</v>
      </c>
      <c r="I5" s="3" t="s">
        <v>84</v>
      </c>
      <c r="J5" s="3" t="s">
        <v>85</v>
      </c>
    </row>
    <row r="6" spans="2:10">
      <c r="B6" s="5" t="s">
        <v>86</v>
      </c>
      <c r="C6" s="5" t="s">
        <v>226</v>
      </c>
      <c r="D6" s="6" t="s">
        <v>78</v>
      </c>
      <c r="E6" s="6" t="s">
        <v>96</v>
      </c>
      <c r="F6" s="69"/>
      <c r="G6" s="36" t="s">
        <v>274</v>
      </c>
      <c r="H6" s="3" t="s">
        <v>87</v>
      </c>
      <c r="I6" s="3" t="s">
        <v>88</v>
      </c>
      <c r="J6" s="3"/>
    </row>
    <row r="7" spans="2:10">
      <c r="B7" s="5" t="s">
        <v>89</v>
      </c>
      <c r="C7" s="5" t="s">
        <v>226</v>
      </c>
      <c r="D7" s="6" t="s">
        <v>81</v>
      </c>
      <c r="E7" s="6" t="s">
        <v>97</v>
      </c>
      <c r="F7" s="68" t="s">
        <v>231</v>
      </c>
      <c r="G7" s="36" t="s">
        <v>275</v>
      </c>
      <c r="H7" s="41" t="s">
        <v>293</v>
      </c>
      <c r="I7" s="3"/>
      <c r="J7" s="3"/>
    </row>
    <row r="8" spans="2:10">
      <c r="B8" s="5" t="s">
        <v>90</v>
      </c>
      <c r="C8" s="5" t="s">
        <v>227</v>
      </c>
      <c r="D8" s="6" t="s">
        <v>78</v>
      </c>
      <c r="E8" s="6" t="s">
        <v>98</v>
      </c>
      <c r="F8" s="69"/>
      <c r="G8" s="36" t="s">
        <v>275</v>
      </c>
      <c r="H8" s="41" t="s">
        <v>277</v>
      </c>
      <c r="I8" s="3"/>
      <c r="J8" s="3"/>
    </row>
    <row r="9" spans="2:10">
      <c r="B9" s="37" t="s">
        <v>91</v>
      </c>
      <c r="C9" s="37" t="s">
        <v>226</v>
      </c>
      <c r="D9" s="38" t="s">
        <v>78</v>
      </c>
      <c r="E9" s="38" t="s">
        <v>99</v>
      </c>
      <c r="F9" s="36" t="s">
        <v>228</v>
      </c>
      <c r="G9" s="36" t="s">
        <v>274</v>
      </c>
      <c r="H9" s="39" t="s">
        <v>79</v>
      </c>
      <c r="I9" s="39"/>
      <c r="J9" s="39"/>
    </row>
    <row r="10" spans="2:10" ht="17">
      <c r="B10" s="35" t="s">
        <v>272</v>
      </c>
      <c r="C10" s="35" t="s">
        <v>227</v>
      </c>
      <c r="D10" s="40" t="s">
        <v>78</v>
      </c>
      <c r="E10" s="42" t="s">
        <v>278</v>
      </c>
      <c r="F10" s="42" t="s">
        <v>279</v>
      </c>
      <c r="G10" s="42" t="s">
        <v>276</v>
      </c>
      <c r="H10" s="41" t="s">
        <v>271</v>
      </c>
      <c r="I10" s="3"/>
      <c r="J10" s="3"/>
    </row>
    <row r="12" spans="2:10">
      <c r="B12" s="4" t="s">
        <v>171</v>
      </c>
      <c r="C12" s="5" t="s">
        <v>92</v>
      </c>
      <c r="D12" s="5" t="s">
        <v>200</v>
      </c>
      <c r="E12" s="5" t="s">
        <v>73</v>
      </c>
      <c r="F12" s="5" t="s">
        <v>72</v>
      </c>
    </row>
    <row r="13" spans="2:10">
      <c r="B13" s="5" t="s">
        <v>186</v>
      </c>
      <c r="C13" s="5" t="s">
        <v>172</v>
      </c>
      <c r="D13" s="6" t="s">
        <v>201</v>
      </c>
      <c r="E13" s="6" t="s">
        <v>203</v>
      </c>
      <c r="F13" s="6" t="s">
        <v>78</v>
      </c>
    </row>
    <row r="14" spans="2:10">
      <c r="B14" s="5" t="s">
        <v>188</v>
      </c>
      <c r="C14" s="5" t="s">
        <v>174</v>
      </c>
      <c r="D14" s="6" t="s">
        <v>201</v>
      </c>
      <c r="E14" s="6" t="s">
        <v>203</v>
      </c>
      <c r="F14" s="6" t="s">
        <v>81</v>
      </c>
    </row>
    <row r="15" spans="2:10">
      <c r="B15" s="5" t="s">
        <v>194</v>
      </c>
      <c r="C15" s="5" t="s">
        <v>180</v>
      </c>
      <c r="D15" s="6" t="s">
        <v>201</v>
      </c>
      <c r="E15" s="6" t="s">
        <v>205</v>
      </c>
      <c r="F15" s="6" t="s">
        <v>78</v>
      </c>
    </row>
    <row r="16" spans="2:10">
      <c r="B16" s="5" t="s">
        <v>192</v>
      </c>
      <c r="C16" s="5" t="s">
        <v>178</v>
      </c>
      <c r="D16" s="6" t="s">
        <v>201</v>
      </c>
      <c r="E16" s="6" t="s">
        <v>205</v>
      </c>
      <c r="F16" s="6" t="s">
        <v>81</v>
      </c>
    </row>
    <row r="17" spans="2:7">
      <c r="B17" s="5" t="s">
        <v>198</v>
      </c>
      <c r="C17" s="5" t="s">
        <v>184</v>
      </c>
      <c r="D17" s="6" t="s">
        <v>201</v>
      </c>
      <c r="E17" s="6" t="s">
        <v>77</v>
      </c>
      <c r="F17" s="6" t="s">
        <v>78</v>
      </c>
    </row>
    <row r="18" spans="2:7">
      <c r="B18" s="5" t="s">
        <v>196</v>
      </c>
      <c r="C18" s="5" t="s">
        <v>182</v>
      </c>
      <c r="D18" s="6" t="s">
        <v>201</v>
      </c>
      <c r="E18" s="6" t="s">
        <v>77</v>
      </c>
      <c r="F18" s="6" t="s">
        <v>81</v>
      </c>
      <c r="G18" s="13"/>
    </row>
    <row r="19" spans="2:7">
      <c r="B19" s="5" t="s">
        <v>190</v>
      </c>
      <c r="C19" s="5" t="s">
        <v>176</v>
      </c>
      <c r="D19" s="6" t="s">
        <v>201</v>
      </c>
      <c r="E19" s="6" t="s">
        <v>204</v>
      </c>
      <c r="F19" s="6" t="s">
        <v>78</v>
      </c>
      <c r="G19" s="13"/>
    </row>
    <row r="20" spans="2:7">
      <c r="B20" s="5" t="s">
        <v>187</v>
      </c>
      <c r="C20" s="5" t="s">
        <v>173</v>
      </c>
      <c r="D20" s="6" t="s">
        <v>202</v>
      </c>
      <c r="E20" s="6" t="s">
        <v>203</v>
      </c>
      <c r="F20" s="6" t="s">
        <v>78</v>
      </c>
      <c r="G20" s="13"/>
    </row>
    <row r="21" spans="2:7">
      <c r="B21" s="5" t="s">
        <v>189</v>
      </c>
      <c r="C21" s="5" t="s">
        <v>175</v>
      </c>
      <c r="D21" s="6" t="s">
        <v>202</v>
      </c>
      <c r="E21" s="6" t="s">
        <v>203</v>
      </c>
      <c r="F21" s="6" t="s">
        <v>81</v>
      </c>
      <c r="G21" s="13"/>
    </row>
    <row r="22" spans="2:7">
      <c r="B22" s="5" t="s">
        <v>195</v>
      </c>
      <c r="C22" s="5" t="s">
        <v>181</v>
      </c>
      <c r="D22" s="6" t="s">
        <v>202</v>
      </c>
      <c r="E22" s="6" t="s">
        <v>205</v>
      </c>
      <c r="F22" s="6" t="s">
        <v>78</v>
      </c>
      <c r="G22" s="13"/>
    </row>
    <row r="23" spans="2:7">
      <c r="B23" s="5" t="s">
        <v>193</v>
      </c>
      <c r="C23" s="5" t="s">
        <v>179</v>
      </c>
      <c r="D23" s="6" t="s">
        <v>202</v>
      </c>
      <c r="E23" s="6" t="s">
        <v>205</v>
      </c>
      <c r="F23" s="6" t="s">
        <v>81</v>
      </c>
      <c r="G23" s="13"/>
    </row>
    <row r="24" spans="2:7">
      <c r="B24" s="5" t="s">
        <v>199</v>
      </c>
      <c r="C24" s="5" t="s">
        <v>185</v>
      </c>
      <c r="D24" s="6" t="s">
        <v>202</v>
      </c>
      <c r="E24" s="6" t="s">
        <v>77</v>
      </c>
      <c r="F24" s="6" t="s">
        <v>78</v>
      </c>
      <c r="G24" s="13"/>
    </row>
    <row r="25" spans="2:7">
      <c r="B25" s="5" t="s">
        <v>197</v>
      </c>
      <c r="C25" s="5" t="s">
        <v>183</v>
      </c>
      <c r="D25" s="6" t="s">
        <v>202</v>
      </c>
      <c r="E25" s="6" t="s">
        <v>77</v>
      </c>
      <c r="F25" s="6" t="s">
        <v>81</v>
      </c>
      <c r="G25" s="13"/>
    </row>
    <row r="26" spans="2:7">
      <c r="B26" s="5" t="s">
        <v>191</v>
      </c>
      <c r="C26" s="5" t="s">
        <v>177</v>
      </c>
      <c r="D26" s="6" t="s">
        <v>202</v>
      </c>
      <c r="E26" s="6" t="s">
        <v>204</v>
      </c>
      <c r="F26" s="6" t="s">
        <v>78</v>
      </c>
      <c r="G26" s="13"/>
    </row>
    <row r="28" spans="2:7">
      <c r="B28" s="66" t="s">
        <v>232</v>
      </c>
      <c r="C28" s="67"/>
      <c r="D28" s="67"/>
      <c r="E28" s="67"/>
      <c r="F28" s="67"/>
    </row>
    <row r="29" spans="2:7" ht="66" customHeight="1">
      <c r="B29" s="70" t="s">
        <v>280</v>
      </c>
      <c r="C29" s="70"/>
      <c r="D29" s="70"/>
      <c r="E29" s="70"/>
      <c r="F29" s="71"/>
    </row>
  </sheetData>
  <sortState xmlns:xlrd2="http://schemas.microsoft.com/office/spreadsheetml/2017/richdata2" ref="B15:H28">
    <sortCondition ref="D15:D28"/>
  </sortState>
  <customSheetViews>
    <customSheetView guid="{1FCA6357-6155-9941-8312-FFA9E93FAF60}" scale="150">
      <pageMargins left="0.75" right="0.75" top="1" bottom="1" header="0.5" footer="0.5"/>
    </customSheetView>
    <customSheetView guid="{E794F533-2A28-E241-B69B-703D67610CB8}" scale="150">
      <selection activeCell="C10" sqref="C10"/>
      <pageMargins left="0.75" right="0.75" top="1" bottom="1" header="0.5" footer="0.5"/>
    </customSheetView>
  </customSheetViews>
  <mergeCells count="5">
    <mergeCell ref="B28:F28"/>
    <mergeCell ref="F3:F4"/>
    <mergeCell ref="F5:F6"/>
    <mergeCell ref="F7:F8"/>
    <mergeCell ref="B29:F2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wsSortMap1.xml><?xml version="1.0" encoding="utf-8"?>
<worksheetSortMap xmlns="http://schemas.microsoft.com/office/excel/2006/main">
  <rowSortMap ref="A8:XFD73" count="61">
    <row newVal="7" oldVal="42"/>
    <row newVal="8" oldVal="43"/>
    <row newVal="9" oldVal="44"/>
    <row newVal="10" oldVal="45"/>
    <row newVal="11" oldVal="46"/>
    <row newVal="12" oldVal="17"/>
    <row newVal="13" oldVal="18"/>
    <row newVal="14" oldVal="19"/>
    <row newVal="15" oldVal="20"/>
    <row newVal="16" oldVal="21"/>
    <row newVal="17" oldVal="22"/>
    <row newVal="18" oldVal="23"/>
    <row newVal="19" oldVal="24"/>
    <row newVal="20" oldVal="25"/>
    <row newVal="21" oldVal="26"/>
    <row newVal="22" oldVal="60"/>
    <row newVal="23" oldVal="61"/>
    <row newVal="24" oldVal="62"/>
    <row newVal="25" oldVal="63"/>
    <row newVal="26" oldVal="37"/>
    <row newVal="27" oldVal="38"/>
    <row newVal="28" oldVal="39"/>
    <row newVal="29" oldVal="40"/>
    <row newVal="30" oldVal="41"/>
    <row newVal="31" oldVal="68"/>
    <row newVal="32" oldVal="64"/>
    <row newVal="33" oldVal="65"/>
    <row newVal="34" oldVal="66"/>
    <row newVal="35" oldVal="67"/>
    <row newVal="36" oldVal="52"/>
    <row newVal="37" oldVal="12"/>
    <row newVal="38" oldVal="13"/>
    <row newVal="39" oldVal="14"/>
    <row newVal="40" oldVal="15"/>
    <row newVal="41" oldVal="16"/>
    <row newVal="42" oldVal="32"/>
    <row newVal="43" oldVal="33"/>
    <row newVal="44" oldVal="34"/>
    <row newVal="45" oldVal="35"/>
    <row newVal="46" oldVal="36"/>
    <row newVal="52" oldVal="7"/>
    <row newVal="53" oldVal="8"/>
    <row newVal="54" oldVal="9"/>
    <row newVal="55" oldVal="10"/>
    <row newVal="56" oldVal="11"/>
    <row newVal="57" oldVal="27"/>
    <row newVal="58" oldVal="28"/>
    <row newVal="59" oldVal="29"/>
    <row newVal="60" oldVal="30"/>
    <row newVal="61" oldVal="31"/>
    <row newVal="62" oldVal="69"/>
    <row newVal="63" oldVal="70"/>
    <row newVal="64" oldVal="71"/>
    <row newVal="65" oldVal="72"/>
    <row newVal="66" oldVal="58"/>
    <row newVal="67" oldVal="59"/>
    <row newVal="68" oldVal="53"/>
    <row newVal="69" oldVal="54"/>
    <row newVal="70" oldVal="55"/>
    <row newVal="71" oldVal="56"/>
    <row newVal="72" oldVal="5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(a) Metagenomes</vt:lpstr>
      <vt:lpstr>(b) Co-assemblies</vt:lpstr>
      <vt:lpstr>(c) 16S rRNA gene amplicons</vt:lpstr>
      <vt:lpstr>(d) Human subjects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Meren</cp:lastModifiedBy>
  <dcterms:created xsi:type="dcterms:W3CDTF">2016-12-05T20:06:37Z</dcterms:created>
  <dcterms:modified xsi:type="dcterms:W3CDTF">2020-04-18T01:30:13Z</dcterms:modified>
</cp:coreProperties>
</file>