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f63ef4854896de0/Documents/"/>
    </mc:Choice>
  </mc:AlternateContent>
  <xr:revisionPtr revIDLastSave="5" documentId="8_{986E82AF-964B-4419-BCA0-C03192DA0955}" xr6:coauthVersionLast="45" xr6:coauthVersionMax="45" xr10:uidLastSave="{EDB4E5BD-2DF9-489A-8B14-4A7C0FA27573}"/>
  <bookViews>
    <workbookView xWindow="20370" yWindow="-120" windowWidth="21840" windowHeight="13290" xr2:uid="{00000000-000D-0000-FFFF-FFFF00000000}"/>
  </bookViews>
  <sheets>
    <sheet name="Resultados.enero.2019" sheetId="1" r:id="rId1"/>
    <sheet name="Analysis de datos" sheetId="2" r:id="rId2"/>
  </sheets>
  <definedNames>
    <definedName name="_xlnm._FilterDatabase" localSheetId="1" hidden="1">'Analysis de datos'!$A$5:$T$80</definedName>
    <definedName name="_xlnm._FilterDatabase" localSheetId="0" hidden="1">'Resultados.enero.2019'!$A$1:$AL$143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2" l="1"/>
  <c r="B7" i="2"/>
  <c r="C7" i="2"/>
  <c r="D7" i="2"/>
  <c r="E7" i="2"/>
  <c r="F7" i="2"/>
  <c r="G7" i="2"/>
  <c r="H7" i="2"/>
  <c r="I7" i="2"/>
  <c r="A8" i="2"/>
  <c r="B8" i="2"/>
  <c r="C8" i="2"/>
  <c r="D8" i="2"/>
  <c r="E8" i="2"/>
  <c r="F8" i="2"/>
  <c r="G8" i="2"/>
  <c r="H8" i="2"/>
  <c r="I8" i="2"/>
  <c r="A9" i="2"/>
  <c r="B9" i="2"/>
  <c r="C9" i="2"/>
  <c r="D9" i="2"/>
  <c r="E9" i="2"/>
  <c r="F9" i="2"/>
  <c r="G9" i="2"/>
  <c r="H9" i="2"/>
  <c r="I9" i="2"/>
  <c r="A10" i="2"/>
  <c r="B10" i="2"/>
  <c r="C10" i="2"/>
  <c r="D10" i="2"/>
  <c r="E10" i="2"/>
  <c r="F10" i="2"/>
  <c r="G10" i="2"/>
  <c r="H10" i="2"/>
  <c r="I10" i="2"/>
  <c r="A11" i="2"/>
  <c r="B11" i="2"/>
  <c r="C11" i="2"/>
  <c r="D11" i="2"/>
  <c r="E11" i="2"/>
  <c r="F11" i="2"/>
  <c r="G11" i="2"/>
  <c r="H11" i="2"/>
  <c r="I11" i="2"/>
  <c r="A12" i="2"/>
  <c r="B12" i="2"/>
  <c r="C12" i="2"/>
  <c r="D12" i="2"/>
  <c r="E12" i="2"/>
  <c r="F12" i="2"/>
  <c r="G12" i="2"/>
  <c r="H12" i="2"/>
  <c r="I12" i="2"/>
  <c r="A13" i="2"/>
  <c r="B13" i="2"/>
  <c r="C13" i="2"/>
  <c r="D13" i="2"/>
  <c r="E13" i="2"/>
  <c r="F13" i="2"/>
  <c r="G13" i="2"/>
  <c r="H13" i="2"/>
  <c r="I13" i="2"/>
  <c r="A14" i="2"/>
  <c r="B14" i="2"/>
  <c r="C14" i="2"/>
  <c r="D14" i="2"/>
  <c r="E14" i="2"/>
  <c r="F14" i="2"/>
  <c r="G14" i="2"/>
  <c r="H14" i="2"/>
  <c r="I14" i="2"/>
  <c r="A15" i="2"/>
  <c r="B15" i="2"/>
  <c r="C15" i="2"/>
  <c r="D15" i="2"/>
  <c r="E15" i="2"/>
  <c r="F15" i="2"/>
  <c r="G15" i="2"/>
  <c r="H15" i="2"/>
  <c r="I15" i="2"/>
  <c r="A16" i="2"/>
  <c r="B16" i="2"/>
  <c r="C16" i="2"/>
  <c r="D16" i="2"/>
  <c r="E16" i="2"/>
  <c r="F16" i="2"/>
  <c r="G16" i="2"/>
  <c r="H16" i="2"/>
  <c r="I16" i="2"/>
  <c r="A17" i="2"/>
  <c r="B17" i="2"/>
  <c r="C17" i="2"/>
  <c r="D17" i="2"/>
  <c r="E17" i="2"/>
  <c r="F17" i="2"/>
  <c r="G17" i="2"/>
  <c r="H17" i="2"/>
  <c r="I17" i="2"/>
  <c r="A18" i="2"/>
  <c r="B18" i="2"/>
  <c r="C18" i="2"/>
  <c r="D18" i="2"/>
  <c r="E18" i="2"/>
  <c r="F18" i="2"/>
  <c r="G18" i="2"/>
  <c r="H18" i="2"/>
  <c r="I18" i="2"/>
  <c r="A19" i="2"/>
  <c r="B19" i="2"/>
  <c r="C19" i="2"/>
  <c r="D19" i="2"/>
  <c r="E19" i="2"/>
  <c r="F19" i="2"/>
  <c r="G19" i="2"/>
  <c r="H19" i="2"/>
  <c r="I19" i="2"/>
  <c r="A20" i="2"/>
  <c r="B20" i="2"/>
  <c r="C20" i="2"/>
  <c r="D20" i="2"/>
  <c r="E20" i="2"/>
  <c r="F20" i="2"/>
  <c r="G20" i="2"/>
  <c r="H20" i="2"/>
  <c r="I20" i="2"/>
  <c r="A21" i="2"/>
  <c r="B21" i="2"/>
  <c r="C21" i="2"/>
  <c r="D21" i="2"/>
  <c r="E21" i="2"/>
  <c r="F21" i="2"/>
  <c r="G21" i="2"/>
  <c r="H21" i="2"/>
  <c r="I21" i="2"/>
  <c r="A22" i="2"/>
  <c r="B22" i="2"/>
  <c r="C22" i="2"/>
  <c r="D22" i="2"/>
  <c r="E22" i="2"/>
  <c r="F22" i="2"/>
  <c r="G22" i="2"/>
  <c r="H22" i="2"/>
  <c r="I22" i="2"/>
  <c r="A23" i="2"/>
  <c r="B23" i="2"/>
  <c r="C23" i="2"/>
  <c r="D23" i="2"/>
  <c r="E23" i="2"/>
  <c r="F23" i="2"/>
  <c r="G23" i="2"/>
  <c r="H23" i="2"/>
  <c r="I23" i="2"/>
  <c r="A24" i="2"/>
  <c r="B24" i="2"/>
  <c r="C24" i="2"/>
  <c r="D24" i="2"/>
  <c r="E24" i="2"/>
  <c r="F24" i="2"/>
  <c r="G24" i="2"/>
  <c r="H24" i="2"/>
  <c r="I24" i="2"/>
  <c r="A25" i="2"/>
  <c r="B25" i="2"/>
  <c r="C25" i="2"/>
  <c r="D25" i="2"/>
  <c r="E25" i="2"/>
  <c r="F25" i="2"/>
  <c r="G25" i="2"/>
  <c r="H25" i="2"/>
  <c r="I25" i="2"/>
  <c r="A26" i="2"/>
  <c r="B26" i="2"/>
  <c r="C26" i="2"/>
  <c r="D26" i="2"/>
  <c r="E26" i="2"/>
  <c r="F26" i="2"/>
  <c r="G26" i="2"/>
  <c r="H26" i="2"/>
  <c r="I26" i="2"/>
  <c r="A27" i="2"/>
  <c r="B27" i="2"/>
  <c r="C27" i="2"/>
  <c r="D27" i="2"/>
  <c r="E27" i="2"/>
  <c r="F27" i="2"/>
  <c r="G27" i="2"/>
  <c r="H27" i="2"/>
  <c r="I27" i="2"/>
  <c r="A28" i="2"/>
  <c r="B28" i="2"/>
  <c r="C28" i="2"/>
  <c r="D28" i="2"/>
  <c r="E28" i="2"/>
  <c r="F28" i="2"/>
  <c r="G28" i="2"/>
  <c r="H28" i="2"/>
  <c r="I28" i="2"/>
  <c r="A29" i="2"/>
  <c r="B29" i="2"/>
  <c r="C29" i="2"/>
  <c r="D29" i="2"/>
  <c r="E29" i="2"/>
  <c r="F29" i="2"/>
  <c r="G29" i="2"/>
  <c r="H29" i="2"/>
  <c r="I29" i="2"/>
  <c r="A30" i="2"/>
  <c r="B30" i="2"/>
  <c r="C30" i="2"/>
  <c r="D30" i="2"/>
  <c r="E30" i="2"/>
  <c r="F30" i="2"/>
  <c r="G30" i="2"/>
  <c r="H30" i="2"/>
  <c r="I30" i="2"/>
  <c r="A31" i="2"/>
  <c r="B31" i="2"/>
  <c r="C31" i="2"/>
  <c r="D31" i="2"/>
  <c r="E31" i="2"/>
  <c r="F31" i="2"/>
  <c r="G31" i="2"/>
  <c r="H31" i="2"/>
  <c r="I31" i="2"/>
  <c r="A32" i="2"/>
  <c r="B32" i="2"/>
  <c r="C32" i="2"/>
  <c r="D32" i="2"/>
  <c r="E32" i="2"/>
  <c r="F32" i="2"/>
  <c r="G32" i="2"/>
  <c r="H32" i="2"/>
  <c r="I32" i="2"/>
  <c r="A33" i="2"/>
  <c r="B33" i="2"/>
  <c r="C33" i="2"/>
  <c r="D33" i="2"/>
  <c r="E33" i="2"/>
  <c r="F33" i="2"/>
  <c r="G33" i="2"/>
  <c r="H33" i="2"/>
  <c r="I33" i="2"/>
  <c r="A34" i="2"/>
  <c r="B34" i="2"/>
  <c r="C34" i="2"/>
  <c r="D34" i="2"/>
  <c r="E34" i="2"/>
  <c r="F34" i="2"/>
  <c r="G34" i="2"/>
  <c r="H34" i="2"/>
  <c r="I34" i="2"/>
  <c r="A35" i="2"/>
  <c r="B35" i="2"/>
  <c r="C35" i="2"/>
  <c r="D35" i="2"/>
  <c r="E35" i="2"/>
  <c r="F35" i="2"/>
  <c r="G35" i="2"/>
  <c r="H35" i="2"/>
  <c r="I35" i="2"/>
  <c r="A36" i="2"/>
  <c r="B36" i="2"/>
  <c r="C36" i="2"/>
  <c r="D36" i="2"/>
  <c r="E36" i="2"/>
  <c r="F36" i="2"/>
  <c r="G36" i="2"/>
  <c r="H36" i="2"/>
  <c r="I36" i="2"/>
  <c r="A37" i="2"/>
  <c r="B37" i="2"/>
  <c r="C37" i="2"/>
  <c r="D37" i="2"/>
  <c r="E37" i="2"/>
  <c r="F37" i="2"/>
  <c r="G37" i="2"/>
  <c r="H37" i="2"/>
  <c r="I37" i="2"/>
  <c r="A38" i="2"/>
  <c r="B38" i="2"/>
  <c r="C38" i="2"/>
  <c r="D38" i="2"/>
  <c r="E38" i="2"/>
  <c r="F38" i="2"/>
  <c r="G38" i="2"/>
  <c r="H38" i="2"/>
  <c r="I38" i="2"/>
  <c r="A39" i="2"/>
  <c r="B39" i="2"/>
  <c r="C39" i="2"/>
  <c r="D39" i="2"/>
  <c r="E39" i="2"/>
  <c r="F39" i="2"/>
  <c r="G39" i="2"/>
  <c r="H39" i="2"/>
  <c r="I39" i="2"/>
  <c r="A40" i="2"/>
  <c r="B40" i="2"/>
  <c r="C40" i="2"/>
  <c r="D40" i="2"/>
  <c r="E40" i="2"/>
  <c r="F40" i="2"/>
  <c r="G40" i="2"/>
  <c r="H40" i="2"/>
  <c r="I40" i="2"/>
  <c r="A41" i="2"/>
  <c r="B41" i="2"/>
  <c r="C41" i="2"/>
  <c r="D41" i="2"/>
  <c r="E41" i="2"/>
  <c r="F41" i="2"/>
  <c r="G41" i="2"/>
  <c r="H41" i="2"/>
  <c r="I41" i="2"/>
  <c r="A42" i="2"/>
  <c r="B42" i="2"/>
  <c r="C42" i="2"/>
  <c r="D42" i="2"/>
  <c r="E42" i="2"/>
  <c r="F42" i="2"/>
  <c r="G42" i="2"/>
  <c r="H42" i="2"/>
  <c r="I42" i="2"/>
  <c r="A43" i="2"/>
  <c r="B43" i="2"/>
  <c r="C43" i="2"/>
  <c r="D43" i="2"/>
  <c r="E43" i="2"/>
  <c r="F43" i="2"/>
  <c r="G43" i="2"/>
  <c r="H43" i="2"/>
  <c r="I43" i="2"/>
  <c r="A44" i="2"/>
  <c r="B44" i="2"/>
  <c r="C44" i="2"/>
  <c r="D44" i="2"/>
  <c r="E44" i="2"/>
  <c r="F44" i="2"/>
  <c r="G44" i="2"/>
  <c r="H44" i="2"/>
  <c r="I44" i="2"/>
  <c r="A45" i="2"/>
  <c r="B45" i="2"/>
  <c r="C45" i="2"/>
  <c r="D45" i="2"/>
  <c r="E45" i="2"/>
  <c r="F45" i="2"/>
  <c r="G45" i="2"/>
  <c r="H45" i="2"/>
  <c r="I45" i="2"/>
  <c r="A46" i="2"/>
  <c r="B46" i="2"/>
  <c r="C46" i="2"/>
  <c r="D46" i="2"/>
  <c r="E46" i="2"/>
  <c r="F46" i="2"/>
  <c r="G46" i="2"/>
  <c r="H46" i="2"/>
  <c r="I46" i="2"/>
  <c r="A47" i="2"/>
  <c r="B47" i="2"/>
  <c r="C47" i="2"/>
  <c r="D47" i="2"/>
  <c r="E47" i="2"/>
  <c r="F47" i="2"/>
  <c r="G47" i="2"/>
  <c r="H47" i="2"/>
  <c r="I47" i="2"/>
  <c r="A48" i="2"/>
  <c r="B48" i="2"/>
  <c r="C48" i="2"/>
  <c r="D48" i="2"/>
  <c r="E48" i="2"/>
  <c r="F48" i="2"/>
  <c r="G48" i="2"/>
  <c r="H48" i="2"/>
  <c r="I48" i="2"/>
  <c r="A49" i="2"/>
  <c r="B49" i="2"/>
  <c r="C49" i="2"/>
  <c r="D49" i="2"/>
  <c r="E49" i="2"/>
  <c r="F49" i="2"/>
  <c r="G49" i="2"/>
  <c r="H49" i="2"/>
  <c r="I49" i="2"/>
  <c r="A50" i="2"/>
  <c r="B50" i="2"/>
  <c r="C50" i="2"/>
  <c r="D50" i="2"/>
  <c r="E50" i="2"/>
  <c r="F50" i="2"/>
  <c r="G50" i="2"/>
  <c r="H50" i="2"/>
  <c r="I50" i="2"/>
  <c r="A51" i="2"/>
  <c r="B51" i="2"/>
  <c r="C51" i="2"/>
  <c r="D51" i="2"/>
  <c r="E51" i="2"/>
  <c r="F51" i="2"/>
  <c r="G51" i="2"/>
  <c r="H51" i="2"/>
  <c r="I51" i="2"/>
  <c r="A52" i="2"/>
  <c r="B52" i="2"/>
  <c r="C52" i="2"/>
  <c r="D52" i="2"/>
  <c r="E52" i="2"/>
  <c r="F52" i="2"/>
  <c r="G52" i="2"/>
  <c r="H52" i="2"/>
  <c r="I52" i="2"/>
  <c r="A53" i="2"/>
  <c r="B53" i="2"/>
  <c r="C53" i="2"/>
  <c r="D53" i="2"/>
  <c r="E53" i="2"/>
  <c r="F53" i="2"/>
  <c r="G53" i="2"/>
  <c r="H53" i="2"/>
  <c r="I53" i="2"/>
  <c r="A54" i="2"/>
  <c r="B54" i="2"/>
  <c r="C54" i="2"/>
  <c r="D54" i="2"/>
  <c r="E54" i="2"/>
  <c r="F54" i="2"/>
  <c r="G54" i="2"/>
  <c r="H54" i="2"/>
  <c r="I54" i="2"/>
  <c r="A55" i="2"/>
  <c r="B55" i="2"/>
  <c r="C55" i="2"/>
  <c r="D55" i="2"/>
  <c r="E55" i="2"/>
  <c r="F55" i="2"/>
  <c r="G55" i="2"/>
  <c r="H55" i="2"/>
  <c r="I55" i="2"/>
  <c r="A56" i="2"/>
  <c r="B56" i="2"/>
  <c r="C56" i="2"/>
  <c r="D56" i="2"/>
  <c r="E56" i="2"/>
  <c r="F56" i="2"/>
  <c r="G56" i="2"/>
  <c r="H56" i="2"/>
  <c r="I56" i="2"/>
  <c r="A57" i="2"/>
  <c r="B57" i="2"/>
  <c r="C57" i="2"/>
  <c r="D57" i="2"/>
  <c r="E57" i="2"/>
  <c r="F57" i="2"/>
  <c r="G57" i="2"/>
  <c r="H57" i="2"/>
  <c r="I57" i="2"/>
  <c r="A58" i="2"/>
  <c r="B58" i="2"/>
  <c r="C58" i="2"/>
  <c r="D58" i="2"/>
  <c r="E58" i="2"/>
  <c r="F58" i="2"/>
  <c r="G58" i="2"/>
  <c r="H58" i="2"/>
  <c r="I58" i="2"/>
  <c r="A59" i="2"/>
  <c r="B59" i="2"/>
  <c r="C59" i="2"/>
  <c r="D59" i="2"/>
  <c r="E59" i="2"/>
  <c r="F59" i="2"/>
  <c r="G59" i="2"/>
  <c r="H59" i="2"/>
  <c r="I59" i="2"/>
  <c r="A60" i="2"/>
  <c r="B60" i="2"/>
  <c r="C60" i="2"/>
  <c r="D60" i="2"/>
  <c r="E60" i="2"/>
  <c r="F60" i="2"/>
  <c r="G60" i="2"/>
  <c r="H60" i="2"/>
  <c r="I60" i="2"/>
  <c r="A61" i="2"/>
  <c r="B61" i="2"/>
  <c r="C61" i="2"/>
  <c r="D61" i="2"/>
  <c r="E61" i="2"/>
  <c r="F61" i="2"/>
  <c r="G61" i="2"/>
  <c r="H61" i="2"/>
  <c r="I61" i="2"/>
  <c r="A62" i="2"/>
  <c r="B62" i="2"/>
  <c r="C62" i="2"/>
  <c r="D62" i="2"/>
  <c r="E62" i="2"/>
  <c r="F62" i="2"/>
  <c r="G62" i="2"/>
  <c r="H62" i="2"/>
  <c r="I62" i="2"/>
  <c r="A63" i="2"/>
  <c r="B63" i="2"/>
  <c r="C63" i="2"/>
  <c r="D63" i="2"/>
  <c r="E63" i="2"/>
  <c r="F63" i="2"/>
  <c r="G63" i="2"/>
  <c r="H63" i="2"/>
  <c r="I63" i="2"/>
  <c r="A64" i="2"/>
  <c r="B64" i="2"/>
  <c r="C64" i="2"/>
  <c r="D64" i="2"/>
  <c r="E64" i="2"/>
  <c r="F64" i="2"/>
  <c r="G64" i="2"/>
  <c r="H64" i="2"/>
  <c r="I64" i="2"/>
  <c r="A65" i="2"/>
  <c r="B65" i="2"/>
  <c r="C65" i="2"/>
  <c r="D65" i="2"/>
  <c r="E65" i="2"/>
  <c r="F65" i="2"/>
  <c r="G65" i="2"/>
  <c r="H65" i="2"/>
  <c r="I65" i="2"/>
  <c r="A66" i="2"/>
  <c r="B66" i="2"/>
  <c r="C66" i="2"/>
  <c r="D66" i="2"/>
  <c r="E66" i="2"/>
  <c r="F66" i="2"/>
  <c r="G66" i="2"/>
  <c r="H66" i="2"/>
  <c r="I66" i="2"/>
  <c r="A67" i="2"/>
  <c r="B67" i="2"/>
  <c r="C67" i="2"/>
  <c r="D67" i="2"/>
  <c r="E67" i="2"/>
  <c r="F67" i="2"/>
  <c r="G67" i="2"/>
  <c r="H67" i="2"/>
  <c r="I67" i="2"/>
  <c r="A68" i="2"/>
  <c r="B68" i="2"/>
  <c r="C68" i="2"/>
  <c r="D68" i="2"/>
  <c r="E68" i="2"/>
  <c r="F68" i="2"/>
  <c r="G68" i="2"/>
  <c r="H68" i="2"/>
  <c r="I68" i="2"/>
  <c r="A69" i="2"/>
  <c r="B69" i="2"/>
  <c r="C69" i="2"/>
  <c r="D69" i="2"/>
  <c r="E69" i="2"/>
  <c r="F69" i="2"/>
  <c r="G69" i="2"/>
  <c r="H69" i="2"/>
  <c r="I69" i="2"/>
  <c r="A70" i="2"/>
  <c r="B70" i="2"/>
  <c r="C70" i="2"/>
  <c r="D70" i="2"/>
  <c r="E70" i="2"/>
  <c r="F70" i="2"/>
  <c r="G70" i="2"/>
  <c r="H70" i="2"/>
  <c r="I70" i="2"/>
  <c r="A71" i="2"/>
  <c r="B71" i="2"/>
  <c r="C71" i="2"/>
  <c r="D71" i="2"/>
  <c r="E71" i="2"/>
  <c r="F71" i="2"/>
  <c r="G71" i="2"/>
  <c r="H71" i="2"/>
  <c r="I71" i="2"/>
  <c r="A72" i="2"/>
  <c r="B72" i="2"/>
  <c r="D72" i="2"/>
  <c r="E72" i="2"/>
  <c r="F72" i="2"/>
  <c r="G72" i="2"/>
  <c r="H72" i="2"/>
  <c r="I72" i="2"/>
  <c r="A73" i="2"/>
  <c r="B73" i="2"/>
  <c r="C73" i="2"/>
  <c r="D73" i="2"/>
  <c r="E73" i="2"/>
  <c r="F73" i="2"/>
  <c r="G73" i="2"/>
  <c r="H73" i="2"/>
  <c r="I73" i="2"/>
  <c r="A74" i="2"/>
  <c r="B74" i="2"/>
  <c r="C74" i="2"/>
  <c r="D74" i="2"/>
  <c r="E74" i="2"/>
  <c r="F74" i="2"/>
  <c r="G74" i="2"/>
  <c r="H74" i="2"/>
  <c r="I74" i="2"/>
  <c r="A75" i="2"/>
  <c r="B75" i="2"/>
  <c r="C75" i="2"/>
  <c r="D75" i="2"/>
  <c r="E75" i="2"/>
  <c r="F75" i="2"/>
  <c r="G75" i="2"/>
  <c r="H75" i="2"/>
  <c r="I75" i="2"/>
  <c r="A76" i="2"/>
  <c r="B76" i="2"/>
  <c r="C76" i="2"/>
  <c r="D76" i="2"/>
  <c r="E76" i="2"/>
  <c r="F76" i="2"/>
  <c r="G76" i="2"/>
  <c r="H76" i="2"/>
  <c r="I76" i="2"/>
  <c r="A77" i="2"/>
  <c r="B77" i="2"/>
  <c r="C77" i="2"/>
  <c r="D77" i="2"/>
  <c r="E77" i="2"/>
  <c r="F77" i="2"/>
  <c r="G77" i="2"/>
  <c r="H77" i="2"/>
  <c r="I77" i="2"/>
  <c r="A78" i="2"/>
  <c r="B78" i="2"/>
  <c r="C78" i="2"/>
  <c r="D78" i="2"/>
  <c r="E78" i="2"/>
  <c r="F78" i="2"/>
  <c r="G78" i="2"/>
  <c r="H78" i="2"/>
  <c r="I78" i="2"/>
  <c r="A79" i="2"/>
  <c r="B79" i="2"/>
  <c r="C79" i="2"/>
  <c r="D79" i="2"/>
  <c r="E79" i="2"/>
  <c r="F79" i="2"/>
  <c r="G79" i="2"/>
  <c r="H79" i="2"/>
  <c r="I79" i="2"/>
  <c r="A80" i="2"/>
  <c r="B80" i="2"/>
  <c r="C80" i="2"/>
  <c r="D80" i="2"/>
  <c r="E80" i="2"/>
  <c r="F80" i="2"/>
  <c r="G80" i="2"/>
  <c r="H80" i="2"/>
  <c r="I80" i="2"/>
  <c r="A6" i="2"/>
  <c r="B6" i="2"/>
  <c r="C6" i="2"/>
  <c r="D6" i="2"/>
  <c r="E6" i="2"/>
  <c r="F6" i="2"/>
  <c r="G6" i="2"/>
  <c r="H6" i="2"/>
  <c r="I6" i="2"/>
  <c r="I4" i="2" l="1"/>
  <c r="E4" i="2"/>
  <c r="D4" i="2"/>
  <c r="H4" i="2"/>
  <c r="C4" i="2"/>
  <c r="F4" i="2"/>
  <c r="G4" i="2"/>
</calcChain>
</file>

<file path=xl/sharedStrings.xml><?xml version="1.0" encoding="utf-8"?>
<sst xmlns="http://schemas.openxmlformats.org/spreadsheetml/2006/main" count="4309" uniqueCount="138">
  <si>
    <t>nombre de agente</t>
  </si>
  <si>
    <t>sexo</t>
  </si>
  <si>
    <t>departmento</t>
  </si>
  <si>
    <t>provincia</t>
  </si>
  <si>
    <t>district</t>
  </si>
  <si>
    <t>fecha_de_mediacion</t>
  </si>
  <si>
    <t>talla</t>
  </si>
  <si>
    <t>peso</t>
  </si>
  <si>
    <t>talla_por_edad</t>
  </si>
  <si>
    <t>peso_por_talla</t>
  </si>
  <si>
    <t>haemoglobina</t>
  </si>
  <si>
    <t>fecha_de_proxima_visita</t>
  </si>
  <si>
    <t>fecha_de_proxima_CRED</t>
  </si>
  <si>
    <t>desparasitacion</t>
  </si>
  <si>
    <t>fecha_de_desparasitacion</t>
  </si>
  <si>
    <t>diarrea</t>
  </si>
  <si>
    <t>malaria</t>
  </si>
  <si>
    <t>gripe</t>
  </si>
  <si>
    <t>neumonia</t>
  </si>
  <si>
    <t>bronquitis</t>
  </si>
  <si>
    <t>cero_tuberculosis</t>
  </si>
  <si>
    <t>cer_antiherpatitis</t>
  </si>
  <si>
    <t>dos_antipolio</t>
  </si>
  <si>
    <t>dos_pentavalente</t>
  </si>
  <si>
    <t>doce_neumococo</t>
  </si>
  <si>
    <t>dos_rotavirus</t>
  </si>
  <si>
    <t>cuatro_antipolio</t>
  </si>
  <si>
    <t>cuatro_pentavalente</t>
  </si>
  <si>
    <t>cuatro_neumococo</t>
  </si>
  <si>
    <t>cuatro_rotavirus</t>
  </si>
  <si>
    <t>seis_antipolio</t>
  </si>
  <si>
    <t>seis_pentavalente</t>
  </si>
  <si>
    <t>doce_sarampion</t>
  </si>
  <si>
    <t>quince_antiamarilica</t>
  </si>
  <si>
    <t>male</t>
  </si>
  <si>
    <t>Loreto</t>
  </si>
  <si>
    <t>Maynas</t>
  </si>
  <si>
    <t>Extremely low height-age</t>
  </si>
  <si>
    <t>Normal</t>
  </si>
  <si>
    <t>no</t>
  </si>
  <si>
    <t>yes</t>
  </si>
  <si>
    <t>female</t>
  </si>
  <si>
    <t>Low height-age</t>
  </si>
  <si>
    <t>Numero</t>
  </si>
  <si>
    <t>ciudad</t>
  </si>
  <si>
    <t>Anemia</t>
  </si>
  <si>
    <t>Desnutricion Cronia</t>
  </si>
  <si>
    <t>Desnutricion Cronica Extremo</t>
  </si>
  <si>
    <t>Desnutricion Aguda</t>
  </si>
  <si>
    <t>Centro Poblado</t>
  </si>
  <si>
    <t>Promotor</t>
  </si>
  <si>
    <t>Indicadores de Salud de los Niños</t>
  </si>
  <si>
    <t>Diarrea</t>
  </si>
  <si>
    <t>Malaria</t>
  </si>
  <si>
    <t>Gripe</t>
  </si>
  <si>
    <t>Low weight-height</t>
  </si>
  <si>
    <t>b50c4a1d-4567-4e0b-9c1c-1e1ec83bb9f6</t>
  </si>
  <si>
    <t>Sadith.T</t>
  </si>
  <si>
    <t>Indiana</t>
  </si>
  <si>
    <t>Extremely low weight-height</t>
  </si>
  <si>
    <t>613696fb-5de4-4feb-a95e-494509ac1d62</t>
  </si>
  <si>
    <t>f85a3dd3-2dc5-4d9f-b01e-27583b1c323c</t>
  </si>
  <si>
    <t>cb3a4b35-5bed-46a7-9680-41e5812e7383</t>
  </si>
  <si>
    <t>f3cf1eff-5693-435d-a2a9-2628f5052e9d</t>
  </si>
  <si>
    <t>8c2fefd5-1c43-4da7-b7f8-9c6134a0a719</t>
  </si>
  <si>
    <t>99127992-0b90-40ba-a8c0-190b50c561c2</t>
  </si>
  <si>
    <t>cc7cb53f-c08e-40e4-bdcb-d518b36caede</t>
  </si>
  <si>
    <t>b233a082-4a9f-4ce6-b56d-c8b87125fd61</t>
  </si>
  <si>
    <t>fffbab95-16fa-4a4d-b626-cc01c608bdc1</t>
  </si>
  <si>
    <t>ade0606a-13b6-4126-acb8-24615352fa9c</t>
  </si>
  <si>
    <t>7484b73e-9b3c-47a1-92e7-11ba473a6247</t>
  </si>
  <si>
    <t>a051660e-5d30-45a6-9b29-16e9973d2d3a</t>
  </si>
  <si>
    <t>89bed62f-7467-4869-bdbe-829551f033dc</t>
  </si>
  <si>
    <t>188eaaac-2cd9-48ee-b304-d8793c5ac206</t>
  </si>
  <si>
    <t>d72b4744-a22c-4712-b7ff-9b814bfc0a80</t>
  </si>
  <si>
    <t>d5ddd324-f7af-4acd-8bb8-4a9b43c6e5ac</t>
  </si>
  <si>
    <t>Erika.M</t>
  </si>
  <si>
    <t>7b988527-c21c-4c6c-bb45-b5aa780c88c4</t>
  </si>
  <si>
    <t>8e1f2133-5fc8-4c3c-aa93-ca95dd48577e</t>
  </si>
  <si>
    <t>03f148e8-64cc-461c-a3b7-d4c91d95cc23</t>
  </si>
  <si>
    <t>6fa51bff-9ab9-4c2f-9812-71d4bef2fabf</t>
  </si>
  <si>
    <t>15e48108-6415-49b6-892f-9a830fa41c81</t>
  </si>
  <si>
    <t>b5e51365-1ae3-4c1c-9564-bceeebdbc662</t>
  </si>
  <si>
    <t>bc9a55af-a3b6-4bdc-a3e8-68e18877b58f</t>
  </si>
  <si>
    <t>2defbaf8-c4a4-41c5-98f1-1549b4e78891</t>
  </si>
  <si>
    <t>c30bf586-9aec-4e50-8590-aabbb9ea2799</t>
  </si>
  <si>
    <t>d7f6768f-d7c7-42bc-b32e-09ef7ed26e2f</t>
  </si>
  <si>
    <t>92dac871-860a-4587-8147-2cea015c96c3</t>
  </si>
  <si>
    <t>54eb2f31-d339-4d97-a751-a1a92d325a29</t>
  </si>
  <si>
    <t>1db90192-4ad8-4084-9de0-1c7c2fb3d83e</t>
  </si>
  <si>
    <t>0579c0c4-df43-4dc0-9f1e-42d3c4769895</t>
  </si>
  <si>
    <t>Lisbeth.M</t>
  </si>
  <si>
    <t>5d8b947b-8d2a-496d-a68d-8bdb35b549ce</t>
  </si>
  <si>
    <t>ae6e0027-f88d-4df7-baf6-99ef1412853c</t>
  </si>
  <si>
    <t>996798fe-d277-437a-b9a2-f4bf12f6c144</t>
  </si>
  <si>
    <t>d7f8c23d-d378-480f-b692-ce9468207071</t>
  </si>
  <si>
    <t>18e24ffa-b96f-4045-b34d-1b723bcc1613</t>
  </si>
  <si>
    <t>36e89edd-37e2-4452-b793-27fc6612c34e</t>
  </si>
  <si>
    <t>2b503059-a6a8-47d6-9312-499b9a694593</t>
  </si>
  <si>
    <t>0f2856f3-0751-48b8-959d-08095baacd4e</t>
  </si>
  <si>
    <t>a6923e61-f805-479a-bc81-0b08e49a9865</t>
  </si>
  <si>
    <t>1b1b11f7-8bb8-4cde-8651-7cceb1fe98ba</t>
  </si>
  <si>
    <t>79f7fa3a-efc2-444d-88f5-c9996308dd97</t>
  </si>
  <si>
    <t>5b5def70-31d7-4e34-a962-fcd21b14f91e</t>
  </si>
  <si>
    <t>Mariana.S</t>
  </si>
  <si>
    <t>f5341f68-11b6-4147-8dd2-9b6733910939</t>
  </si>
  <si>
    <t>111f8da2-d0da-4bc4-a0f4-733c5ea9c2e7</t>
  </si>
  <si>
    <t>4506cb07-5ae0-4e39-bdbd-320179cdd01c</t>
  </si>
  <si>
    <t>b2e37ed6-8c4f-4fe6-b401-7dc68e5cabe6</t>
  </si>
  <si>
    <t>d6b914a1-d702-404d-988e-76c814522a05</t>
  </si>
  <si>
    <t>dee013f0-b8b9-4d9b-8b71-7f8ce5adab5b</t>
  </si>
  <si>
    <t>b9151acf-9e79-4aa6-9813-de5edcfa27a1</t>
  </si>
  <si>
    <t>03fe0694-71b6-4a14-991d-e535b891ea31</t>
  </si>
  <si>
    <t>ff511f27-3c5b-43dc-b010-9b82d6b9f3a1</t>
  </si>
  <si>
    <t>f81973c6-8c43-4e5a-ab18-5c083c4cb6cc</t>
  </si>
  <si>
    <t>1bfe5942-2425-445f-b76c-1d96e8cd393b</t>
  </si>
  <si>
    <t>3fe85fe6-3c33-4700-818f-e9cd35cf8954</t>
  </si>
  <si>
    <t>Lider.Y</t>
  </si>
  <si>
    <t>4a000576-9f78-4627-9dff-524df31c83a1</t>
  </si>
  <si>
    <t>dbc0b8af-3a88-4638-8d04-b2da6e0e5d70</t>
  </si>
  <si>
    <t>94dc58f5-90e8-4d7f-89dd-878f4835fa33</t>
  </si>
  <si>
    <t>b7eb0b3d-d7b2-4692-ab3d-fec99d05f041</t>
  </si>
  <si>
    <t>06cc8d37-9c7a-4645-abdd-4ff54939609f</t>
  </si>
  <si>
    <t>16dd6df1-8d5c-4737-a017-854547562c03</t>
  </si>
  <si>
    <t>6df729ae-0ab8-4f0c-9f9e-d713beb5a4e8</t>
  </si>
  <si>
    <t>be2a0170-df54-4418-9fc1-e8d29d674fe0</t>
  </si>
  <si>
    <t>6c017f3f-dd51-4bef-8ed7-df78ac6a95b8</t>
  </si>
  <si>
    <t>6db4d51f-4efd-4f10-b4bb-e3cc6583cf86</t>
  </si>
  <si>
    <t>ddfbc6d4-6830-4227-b69a-5c9335018cb1</t>
  </si>
  <si>
    <t>0c23ef18-bb89-4ae9-899a-675032c15ec0</t>
  </si>
  <si>
    <t>34bca040-1660-4d5a-b966-88e2772f62b5</t>
  </si>
  <si>
    <t>d4afa58c-7488-4285-b8a4-b4916a2f3c87</t>
  </si>
  <si>
    <t>6dda579d-72e6-46d1-803f-37c24f5753ee</t>
  </si>
  <si>
    <t>12dd4be5-e00d-4d71-a557-0423c543c35d</t>
  </si>
  <si>
    <t>5c003a4e-4363-4ed7-b9d6-4c193e89f5f7</t>
  </si>
  <si>
    <t>405fd5c1-4789-4e78-9bb7-5c0044d14eb0</t>
  </si>
  <si>
    <t>654ce4d8-6402-4868-88bd-24ed80b3de29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</si>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</sst>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454545"/>
      <name val="Courier New"/>
      <family val="3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8" fillId="0" borderId="0" xfId="0" applyFont="1"/>
    <xf numFmtId="9" fontId="0" fillId="0" borderId="0" xfId="1" applyFont="1"/>
    <xf numFmtId="11" fontId="0" fillId="0" borderId="0" xfId="0" applyNumberFormat="1"/>
    <xf numFmtId="0" fontId="16" fillId="0" borderId="10" xfId="0" applyFont="1" applyBorder="1" applyAlignment="1">
      <alignment wrapText="1"/>
    </xf>
    <xf numFmtId="0" fontId="16" fillId="0" borderId="10" xfId="0" applyFont="1" applyBorder="1"/>
    <xf numFmtId="0" fontId="16" fillId="0" borderId="0" xfId="0" applyFont="1" applyAlignment="1">
      <alignment wrapText="1"/>
    </xf>
    <xf numFmtId="9" fontId="16" fillId="0" borderId="11" xfId="1" applyFont="1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0" fillId="0" borderId="10" xfId="0" applyFont="1" applyBorder="1" applyAlignment="1">
      <alignment wrapText="1"/>
    </xf>
    <xf numFmtId="0" fontId="16" fillId="0" borderId="0" xfId="0" applyFont="1"/>
    <xf numFmtId="0" fontId="21" fillId="0" borderId="0" xfId="0" applyFont="1"/>
    <xf numFmtId="0" fontId="19" fillId="0" borderId="0" xfId="0" applyFont="1" applyAlignment="1"/>
    <xf numFmtId="17" fontId="19" fillId="0" borderId="0" xfId="0" applyNumberFormat="1" applyFont="1" applyAlignme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444501</xdr:colOff>
      <xdr:row>0</xdr:row>
      <xdr:rowOff>0</xdr:rowOff>
    </xdr:from>
    <xdr:to>
      <xdr:col>9</xdr:col>
      <xdr:colOff>1</xdr:colOff>
      <xdr:row>1</xdr:row>
      <xdr:rowOff>243572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84BD2F-47F7-4789-B793-572B21A13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1334" y="0"/>
          <a:ext cx="2518833" cy="688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43"/>
  <sheetViews>
    <sheetView tabSelected="1" workbookViewId="0">
      <selection activeCell="I10" sqref="I10"/>
    </sheetView>
  </sheetViews>
  <sheetFormatPr defaultRowHeight="15" x14ac:dyDescent="0.25"/>
  <cols>
    <col min="1" max="1" width="3.5703125" customWidth="1"/>
    <col min="2" max="2" width="1.140625" customWidth="1"/>
    <col min="3" max="3" width="20.140625" bestFit="1" customWidth="1"/>
    <col min="4" max="4" width="7.28515625" bestFit="1" customWidth="1"/>
    <col min="5" max="5" width="12.7109375" bestFit="1" customWidth="1"/>
    <col min="9" max="9" width="10.85546875" customWidth="1"/>
    <col min="10" max="10" width="6.85546875" customWidth="1"/>
    <col min="11" max="11" width="7.42578125" customWidth="1"/>
    <col min="12" max="12" width="24.140625" bestFit="1" customWidth="1"/>
    <col min="13" max="13" width="27.28515625" bestFit="1" customWidth="1"/>
    <col min="14" max="14" width="13.85546875" bestFit="1" customWidth="1"/>
    <col min="15" max="15" width="12.28515625" customWidth="1"/>
    <col min="16" max="16" width="12" customWidth="1"/>
    <col min="18" max="18" width="13" customWidth="1"/>
    <col min="19" max="19" width="7.28515625" bestFit="1" customWidth="1"/>
    <col min="20" max="20" width="7.5703125" bestFit="1" customWidth="1"/>
    <col min="21" max="21" width="5.5703125" bestFit="1" customWidth="1"/>
    <col min="22" max="22" width="10" bestFit="1" customWidth="1"/>
    <col min="23" max="23" width="10.140625" bestFit="1" customWidth="1"/>
    <col min="24" max="38" width="1.7109375" customWidth="1"/>
  </cols>
  <sheetData>
    <row r="1" spans="1:38" ht="45" x14ac:dyDescent="0.25">
      <c r="A1" t="s">
        <v>43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44</v>
      </c>
      <c r="I1" s="3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s="2" t="s">
        <v>11</v>
      </c>
      <c r="P1" s="2" t="s">
        <v>12</v>
      </c>
      <c r="Q1" t="s">
        <v>13</v>
      </c>
      <c r="R1" s="2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  <c r="AB1" t="s">
        <v>24</v>
      </c>
      <c r="AC1" t="s">
        <v>25</v>
      </c>
      <c r="AD1" t="s">
        <v>26</v>
      </c>
      <c r="AE1" t="s">
        <v>27</v>
      </c>
      <c r="AF1" t="s">
        <v>28</v>
      </c>
      <c r="AG1" t="s">
        <v>29</v>
      </c>
      <c r="AH1" t="s">
        <v>30</v>
      </c>
      <c r="AI1" t="s">
        <v>31</v>
      </c>
      <c r="AJ1" t="s">
        <v>24</v>
      </c>
      <c r="AK1" t="s">
        <v>32</v>
      </c>
      <c r="AL1" t="s">
        <v>33</v>
      </c>
    </row>
    <row r="2" spans="1:38" x14ac:dyDescent="0.25">
      <c r="A2">
        <v>1</v>
      </c>
      <c r="B2" t="s">
        <v>74</v>
      </c>
      <c r="C2" t="s">
        <v>57</v>
      </c>
      <c r="D2" t="s">
        <v>34</v>
      </c>
      <c r="E2" t="s">
        <v>35</v>
      </c>
      <c r="F2" t="s">
        <v>36</v>
      </c>
      <c r="G2" t="s">
        <v>58</v>
      </c>
      <c r="H2" t="s">
        <v>58</v>
      </c>
      <c r="I2" s="1">
        <v>43819</v>
      </c>
      <c r="J2">
        <v>72</v>
      </c>
      <c r="K2">
        <v>9.1</v>
      </c>
      <c r="L2" t="s">
        <v>42</v>
      </c>
      <c r="M2" t="s">
        <v>38</v>
      </c>
      <c r="N2">
        <v>11.5</v>
      </c>
      <c r="O2" s="1">
        <v>43881</v>
      </c>
      <c r="P2" s="1">
        <v>43886</v>
      </c>
      <c r="Q2" t="s">
        <v>39</v>
      </c>
      <c r="S2" t="s">
        <v>39</v>
      </c>
      <c r="T2" t="s">
        <v>39</v>
      </c>
      <c r="U2" t="s">
        <v>39</v>
      </c>
      <c r="V2" t="s">
        <v>39</v>
      </c>
      <c r="W2" t="s">
        <v>39</v>
      </c>
      <c r="X2" t="s">
        <v>40</v>
      </c>
      <c r="Y2" t="s">
        <v>40</v>
      </c>
      <c r="Z2" t="s">
        <v>40</v>
      </c>
      <c r="AA2" t="s">
        <v>40</v>
      </c>
      <c r="AB2" t="s">
        <v>40</v>
      </c>
      <c r="AC2" t="s">
        <v>40</v>
      </c>
      <c r="AD2" t="s">
        <v>40</v>
      </c>
      <c r="AE2" t="s">
        <v>40</v>
      </c>
      <c r="AF2" t="s">
        <v>40</v>
      </c>
      <c r="AG2" t="s">
        <v>40</v>
      </c>
      <c r="AH2" t="s">
        <v>40</v>
      </c>
      <c r="AI2" t="s">
        <v>40</v>
      </c>
      <c r="AJ2" t="s">
        <v>40</v>
      </c>
      <c r="AK2" t="s">
        <v>40</v>
      </c>
      <c r="AL2" t="s">
        <v>39</v>
      </c>
    </row>
    <row r="3" spans="1:38" x14ac:dyDescent="0.25">
      <c r="A3">
        <v>29</v>
      </c>
      <c r="B3" t="s">
        <v>132</v>
      </c>
      <c r="C3" t="s">
        <v>117</v>
      </c>
      <c r="D3" t="s">
        <v>41</v>
      </c>
      <c r="E3" t="s">
        <v>35</v>
      </c>
      <c r="F3" t="s">
        <v>36</v>
      </c>
      <c r="G3" t="s">
        <v>58</v>
      </c>
      <c r="H3" t="s">
        <v>58</v>
      </c>
      <c r="I3" s="1">
        <v>43780</v>
      </c>
      <c r="J3">
        <v>74.599999999999994</v>
      </c>
      <c r="K3">
        <v>11.8</v>
      </c>
      <c r="L3" t="s">
        <v>38</v>
      </c>
      <c r="M3" t="s">
        <v>38</v>
      </c>
      <c r="N3">
        <v>12.2</v>
      </c>
      <c r="O3" s="1">
        <v>43876</v>
      </c>
      <c r="P3" s="1">
        <v>43872</v>
      </c>
      <c r="Q3" t="s">
        <v>39</v>
      </c>
      <c r="S3" t="s">
        <v>39</v>
      </c>
      <c r="T3" t="s">
        <v>39</v>
      </c>
      <c r="U3" t="s">
        <v>39</v>
      </c>
      <c r="V3" t="s">
        <v>39</v>
      </c>
      <c r="W3" t="s">
        <v>39</v>
      </c>
      <c r="X3" t="s">
        <v>40</v>
      </c>
      <c r="Y3" t="s">
        <v>40</v>
      </c>
      <c r="Z3" t="s">
        <v>40</v>
      </c>
      <c r="AA3" t="s">
        <v>40</v>
      </c>
      <c r="AB3" t="s">
        <v>40</v>
      </c>
      <c r="AC3" t="s">
        <v>40</v>
      </c>
      <c r="AD3" t="s">
        <v>40</v>
      </c>
      <c r="AE3" t="s">
        <v>40</v>
      </c>
      <c r="AF3" t="s">
        <v>40</v>
      </c>
      <c r="AG3" t="s">
        <v>40</v>
      </c>
      <c r="AH3" t="s">
        <v>40</v>
      </c>
      <c r="AI3" t="s">
        <v>40</v>
      </c>
      <c r="AJ3" t="s">
        <v>40</v>
      </c>
      <c r="AK3" t="s">
        <v>40</v>
      </c>
      <c r="AL3" t="s">
        <v>39</v>
      </c>
    </row>
    <row r="4" spans="1:38" x14ac:dyDescent="0.25">
      <c r="A4">
        <v>1</v>
      </c>
      <c r="B4" t="s">
        <v>132</v>
      </c>
      <c r="C4" t="s">
        <v>117</v>
      </c>
      <c r="D4" t="s">
        <v>41</v>
      </c>
      <c r="E4" t="s">
        <v>35</v>
      </c>
      <c r="F4" t="s">
        <v>36</v>
      </c>
      <c r="G4" t="s">
        <v>58</v>
      </c>
      <c r="H4" t="s">
        <v>58</v>
      </c>
      <c r="I4" s="1">
        <v>43780</v>
      </c>
      <c r="J4">
        <v>74.599999999999994</v>
      </c>
      <c r="K4">
        <v>11.8</v>
      </c>
      <c r="L4" t="s">
        <v>38</v>
      </c>
      <c r="M4" t="s">
        <v>38</v>
      </c>
      <c r="N4">
        <v>12.2</v>
      </c>
      <c r="O4" s="1">
        <v>43845</v>
      </c>
      <c r="P4" s="1">
        <v>43841</v>
      </c>
      <c r="Q4" t="s">
        <v>39</v>
      </c>
      <c r="S4" t="s">
        <v>39</v>
      </c>
      <c r="T4" t="s">
        <v>39</v>
      </c>
      <c r="U4" t="s">
        <v>39</v>
      </c>
      <c r="V4" t="s">
        <v>39</v>
      </c>
      <c r="W4" t="s">
        <v>39</v>
      </c>
      <c r="X4" t="s">
        <v>40</v>
      </c>
      <c r="Y4" t="s">
        <v>40</v>
      </c>
      <c r="Z4" t="s">
        <v>40</v>
      </c>
      <c r="AA4" t="s">
        <v>40</v>
      </c>
      <c r="AB4" t="s">
        <v>40</v>
      </c>
      <c r="AC4" t="s">
        <v>40</v>
      </c>
      <c r="AD4" t="s">
        <v>40</v>
      </c>
      <c r="AE4" t="s">
        <v>40</v>
      </c>
      <c r="AF4" t="s">
        <v>40</v>
      </c>
      <c r="AG4" t="s">
        <v>40</v>
      </c>
      <c r="AH4" t="s">
        <v>40</v>
      </c>
      <c r="AI4" t="s">
        <v>40</v>
      </c>
      <c r="AJ4" t="s">
        <v>40</v>
      </c>
      <c r="AK4" t="s">
        <v>40</v>
      </c>
      <c r="AL4" t="s">
        <v>39</v>
      </c>
    </row>
    <row r="5" spans="1:38" x14ac:dyDescent="0.25">
      <c r="A5">
        <v>29</v>
      </c>
      <c r="B5" t="s">
        <v>102</v>
      </c>
      <c r="C5" t="s">
        <v>91</v>
      </c>
      <c r="D5" t="s">
        <v>41</v>
      </c>
      <c r="E5" t="s">
        <v>35</v>
      </c>
      <c r="F5" t="s">
        <v>36</v>
      </c>
      <c r="G5" t="s">
        <v>58</v>
      </c>
      <c r="H5" t="s">
        <v>58</v>
      </c>
      <c r="I5" s="1">
        <v>43808</v>
      </c>
      <c r="J5">
        <v>78</v>
      </c>
      <c r="K5">
        <v>10.5</v>
      </c>
      <c r="L5" t="s">
        <v>42</v>
      </c>
      <c r="M5" t="s">
        <v>38</v>
      </c>
      <c r="N5">
        <v>11.2</v>
      </c>
      <c r="O5" s="1">
        <v>43889</v>
      </c>
      <c r="P5" s="1">
        <v>43885</v>
      </c>
      <c r="Q5" t="s">
        <v>39</v>
      </c>
      <c r="S5" t="s">
        <v>39</v>
      </c>
      <c r="T5" t="s">
        <v>39</v>
      </c>
      <c r="U5" t="s">
        <v>40</v>
      </c>
      <c r="V5" t="s">
        <v>39</v>
      </c>
      <c r="W5" t="s">
        <v>39</v>
      </c>
      <c r="X5" t="s">
        <v>40</v>
      </c>
      <c r="Y5" t="s">
        <v>40</v>
      </c>
      <c r="Z5" t="s">
        <v>40</v>
      </c>
      <c r="AA5" t="s">
        <v>40</v>
      </c>
      <c r="AB5" t="s">
        <v>40</v>
      </c>
      <c r="AC5" t="s">
        <v>40</v>
      </c>
      <c r="AD5" t="s">
        <v>40</v>
      </c>
      <c r="AE5" t="s">
        <v>40</v>
      </c>
      <c r="AF5" t="s">
        <v>40</v>
      </c>
      <c r="AG5" t="s">
        <v>40</v>
      </c>
      <c r="AH5" t="s">
        <v>40</v>
      </c>
      <c r="AI5" t="s">
        <v>40</v>
      </c>
      <c r="AJ5" t="s">
        <v>40</v>
      </c>
      <c r="AK5" t="s">
        <v>40</v>
      </c>
      <c r="AL5" t="s">
        <v>40</v>
      </c>
    </row>
    <row r="6" spans="1:38" x14ac:dyDescent="0.25">
      <c r="A6">
        <v>20</v>
      </c>
      <c r="B6" t="s">
        <v>102</v>
      </c>
      <c r="C6" t="s">
        <v>91</v>
      </c>
      <c r="D6" t="s">
        <v>41</v>
      </c>
      <c r="E6" t="s">
        <v>35</v>
      </c>
      <c r="F6" t="s">
        <v>36</v>
      </c>
      <c r="G6" t="s">
        <v>58</v>
      </c>
      <c r="H6" t="s">
        <v>58</v>
      </c>
      <c r="I6" s="1">
        <v>43801</v>
      </c>
      <c r="J6">
        <v>76.599999999999994</v>
      </c>
      <c r="K6">
        <v>10.8</v>
      </c>
      <c r="L6" t="s">
        <v>42</v>
      </c>
      <c r="M6" t="s">
        <v>38</v>
      </c>
      <c r="N6">
        <v>11.1</v>
      </c>
      <c r="O6" s="1">
        <v>43840</v>
      </c>
      <c r="P6" s="1">
        <v>43833</v>
      </c>
      <c r="Q6" t="s">
        <v>39</v>
      </c>
      <c r="S6" t="s">
        <v>39</v>
      </c>
      <c r="T6" t="s">
        <v>39</v>
      </c>
      <c r="U6" t="s">
        <v>39</v>
      </c>
      <c r="V6" t="s">
        <v>39</v>
      </c>
      <c r="W6" t="s">
        <v>39</v>
      </c>
      <c r="X6" t="s">
        <v>40</v>
      </c>
      <c r="Y6" t="s">
        <v>40</v>
      </c>
      <c r="Z6" t="s">
        <v>40</v>
      </c>
      <c r="AA6" t="s">
        <v>40</v>
      </c>
      <c r="AB6" t="s">
        <v>40</v>
      </c>
      <c r="AC6" t="s">
        <v>40</v>
      </c>
      <c r="AD6" t="s">
        <v>40</v>
      </c>
      <c r="AE6" t="s">
        <v>40</v>
      </c>
      <c r="AF6" t="s">
        <v>40</v>
      </c>
      <c r="AG6" t="s">
        <v>40</v>
      </c>
      <c r="AH6" t="s">
        <v>40</v>
      </c>
      <c r="AI6" t="s">
        <v>40</v>
      </c>
      <c r="AJ6" t="s">
        <v>40</v>
      </c>
      <c r="AK6" t="s">
        <v>40</v>
      </c>
      <c r="AL6" t="s">
        <v>40</v>
      </c>
    </row>
    <row r="7" spans="1:38" x14ac:dyDescent="0.25">
      <c r="A7">
        <v>7</v>
      </c>
      <c r="B7" t="s">
        <v>102</v>
      </c>
      <c r="C7" t="s">
        <v>91</v>
      </c>
      <c r="D7" t="s">
        <v>41</v>
      </c>
      <c r="E7" t="s">
        <v>35</v>
      </c>
      <c r="F7" t="s">
        <v>36</v>
      </c>
      <c r="G7" t="s">
        <v>58</v>
      </c>
      <c r="H7" t="s">
        <v>58</v>
      </c>
      <c r="I7" s="1">
        <v>43801</v>
      </c>
      <c r="J7">
        <v>76.599999999999994</v>
      </c>
      <c r="K7">
        <v>10.8</v>
      </c>
      <c r="L7" t="s">
        <v>42</v>
      </c>
      <c r="M7" t="s">
        <v>38</v>
      </c>
      <c r="N7">
        <v>11.2</v>
      </c>
      <c r="O7" s="1">
        <v>43833</v>
      </c>
      <c r="P7" s="1">
        <v>43833</v>
      </c>
      <c r="Q7" t="s">
        <v>40</v>
      </c>
      <c r="R7" s="1">
        <v>43732</v>
      </c>
      <c r="S7" t="s">
        <v>39</v>
      </c>
      <c r="T7" t="s">
        <v>39</v>
      </c>
      <c r="U7" t="s">
        <v>39</v>
      </c>
      <c r="V7" t="s">
        <v>39</v>
      </c>
      <c r="W7" t="s">
        <v>39</v>
      </c>
      <c r="X7" t="s">
        <v>40</v>
      </c>
      <c r="Y7" t="s">
        <v>40</v>
      </c>
      <c r="Z7" t="s">
        <v>40</v>
      </c>
      <c r="AA7" t="s">
        <v>40</v>
      </c>
      <c r="AB7" t="s">
        <v>40</v>
      </c>
      <c r="AC7" t="s">
        <v>40</v>
      </c>
      <c r="AD7" t="s">
        <v>40</v>
      </c>
      <c r="AE7" t="s">
        <v>40</v>
      </c>
      <c r="AF7" t="s">
        <v>40</v>
      </c>
      <c r="AG7" t="s">
        <v>40</v>
      </c>
      <c r="AH7" t="s">
        <v>40</v>
      </c>
      <c r="AI7" t="s">
        <v>40</v>
      </c>
      <c r="AJ7" t="s">
        <v>40</v>
      </c>
      <c r="AK7" t="s">
        <v>40</v>
      </c>
      <c r="AL7" t="s">
        <v>40</v>
      </c>
    </row>
    <row r="8" spans="1:38" x14ac:dyDescent="0.25">
      <c r="A8">
        <v>23</v>
      </c>
      <c r="B8" t="s">
        <v>75</v>
      </c>
      <c r="C8" t="s">
        <v>76</v>
      </c>
      <c r="D8" t="s">
        <v>41</v>
      </c>
      <c r="E8" t="s">
        <v>35</v>
      </c>
      <c r="F8" t="s">
        <v>36</v>
      </c>
      <c r="G8" t="s">
        <v>58</v>
      </c>
      <c r="H8" t="s">
        <v>58</v>
      </c>
      <c r="I8" s="1">
        <v>43859</v>
      </c>
      <c r="J8">
        <v>79</v>
      </c>
      <c r="K8">
        <v>11.4</v>
      </c>
      <c r="L8" t="s">
        <v>38</v>
      </c>
      <c r="M8" t="s">
        <v>38</v>
      </c>
      <c r="N8">
        <v>11.3</v>
      </c>
      <c r="O8" s="1">
        <v>43918</v>
      </c>
      <c r="P8" s="1">
        <v>43917</v>
      </c>
      <c r="Q8" t="s">
        <v>39</v>
      </c>
      <c r="S8" t="s">
        <v>39</v>
      </c>
      <c r="T8" t="s">
        <v>39</v>
      </c>
      <c r="U8" t="s">
        <v>40</v>
      </c>
      <c r="V8" t="s">
        <v>39</v>
      </c>
      <c r="W8" t="s">
        <v>39</v>
      </c>
      <c r="X8" t="s">
        <v>40</v>
      </c>
      <c r="Y8" t="s">
        <v>40</v>
      </c>
      <c r="Z8" t="s">
        <v>40</v>
      </c>
      <c r="AA8" t="s">
        <v>40</v>
      </c>
      <c r="AB8" t="s">
        <v>40</v>
      </c>
      <c r="AC8" t="s">
        <v>40</v>
      </c>
      <c r="AD8" t="s">
        <v>40</v>
      </c>
      <c r="AE8" t="s">
        <v>40</v>
      </c>
      <c r="AF8" t="s">
        <v>40</v>
      </c>
      <c r="AG8" t="s">
        <v>40</v>
      </c>
      <c r="AH8" t="s">
        <v>40</v>
      </c>
      <c r="AI8" t="s">
        <v>40</v>
      </c>
      <c r="AJ8" t="s">
        <v>40</v>
      </c>
      <c r="AK8" t="s">
        <v>40</v>
      </c>
      <c r="AL8" t="s">
        <v>40</v>
      </c>
    </row>
    <row r="9" spans="1:38" x14ac:dyDescent="0.25">
      <c r="A9">
        <v>3</v>
      </c>
      <c r="B9" t="s">
        <v>75</v>
      </c>
      <c r="C9" t="s">
        <v>76</v>
      </c>
      <c r="D9" t="s">
        <v>41</v>
      </c>
      <c r="E9" t="s">
        <v>35</v>
      </c>
      <c r="F9" t="s">
        <v>36</v>
      </c>
      <c r="G9" t="s">
        <v>58</v>
      </c>
      <c r="H9" t="s">
        <v>58</v>
      </c>
      <c r="I9" s="1">
        <v>43826</v>
      </c>
      <c r="J9">
        <v>79</v>
      </c>
      <c r="K9">
        <v>11.3</v>
      </c>
      <c r="L9" t="s">
        <v>38</v>
      </c>
      <c r="M9" t="s">
        <v>38</v>
      </c>
      <c r="N9">
        <v>10.8</v>
      </c>
      <c r="O9" s="1">
        <v>43857</v>
      </c>
      <c r="P9" s="1">
        <v>43859</v>
      </c>
      <c r="Q9" t="s">
        <v>39</v>
      </c>
      <c r="S9" t="s">
        <v>39</v>
      </c>
      <c r="T9" t="s">
        <v>39</v>
      </c>
      <c r="U9" t="s">
        <v>39</v>
      </c>
      <c r="V9" t="s">
        <v>39</v>
      </c>
      <c r="W9" t="s">
        <v>39</v>
      </c>
      <c r="X9" t="s">
        <v>40</v>
      </c>
      <c r="Y9" t="s">
        <v>40</v>
      </c>
      <c r="Z9" t="s">
        <v>40</v>
      </c>
      <c r="AA9" t="s">
        <v>40</v>
      </c>
      <c r="AB9" t="s">
        <v>40</v>
      </c>
      <c r="AC9" t="s">
        <v>40</v>
      </c>
      <c r="AD9" t="s">
        <v>40</v>
      </c>
      <c r="AE9" t="s">
        <v>40</v>
      </c>
      <c r="AF9" t="s">
        <v>40</v>
      </c>
      <c r="AG9" t="s">
        <v>40</v>
      </c>
      <c r="AH9" t="s">
        <v>40</v>
      </c>
      <c r="AI9" t="s">
        <v>40</v>
      </c>
      <c r="AJ9" t="s">
        <v>40</v>
      </c>
      <c r="AK9" t="s">
        <v>40</v>
      </c>
      <c r="AL9" t="s">
        <v>40</v>
      </c>
    </row>
    <row r="10" spans="1:38" x14ac:dyDescent="0.25">
      <c r="A10">
        <v>1</v>
      </c>
      <c r="B10" t="s">
        <v>113</v>
      </c>
      <c r="C10" t="s">
        <v>104</v>
      </c>
      <c r="D10" t="s">
        <v>34</v>
      </c>
      <c r="E10" t="s">
        <v>35</v>
      </c>
      <c r="F10" t="s">
        <v>36</v>
      </c>
      <c r="G10" t="s">
        <v>58</v>
      </c>
      <c r="H10" t="s">
        <v>58</v>
      </c>
      <c r="I10" s="1">
        <v>43794</v>
      </c>
      <c r="J10">
        <v>80</v>
      </c>
      <c r="K10">
        <v>10.1</v>
      </c>
      <c r="L10" t="s">
        <v>42</v>
      </c>
      <c r="M10" t="s">
        <v>38</v>
      </c>
      <c r="N10">
        <v>11.5</v>
      </c>
      <c r="O10" s="1">
        <v>43856</v>
      </c>
      <c r="P10" s="1">
        <v>43854</v>
      </c>
      <c r="Q10" t="s">
        <v>39</v>
      </c>
      <c r="S10" t="s">
        <v>40</v>
      </c>
      <c r="T10" t="s">
        <v>39</v>
      </c>
      <c r="U10" t="s">
        <v>40</v>
      </c>
      <c r="V10" t="s">
        <v>39</v>
      </c>
      <c r="W10" t="s">
        <v>39</v>
      </c>
      <c r="X10" t="s">
        <v>40</v>
      </c>
      <c r="Y10" t="s">
        <v>40</v>
      </c>
      <c r="Z10" t="s">
        <v>40</v>
      </c>
      <c r="AA10" t="s">
        <v>40</v>
      </c>
      <c r="AB10" t="s">
        <v>40</v>
      </c>
      <c r="AC10" t="s">
        <v>40</v>
      </c>
      <c r="AD10" t="s">
        <v>40</v>
      </c>
      <c r="AE10" t="s">
        <v>40</v>
      </c>
      <c r="AF10" t="s">
        <v>40</v>
      </c>
      <c r="AG10" t="s">
        <v>40</v>
      </c>
      <c r="AH10" t="s">
        <v>40</v>
      </c>
      <c r="AI10" t="s">
        <v>40</v>
      </c>
      <c r="AJ10" t="s">
        <v>40</v>
      </c>
      <c r="AK10" t="s">
        <v>40</v>
      </c>
      <c r="AL10" t="s">
        <v>40</v>
      </c>
    </row>
    <row r="11" spans="1:38" x14ac:dyDescent="0.25">
      <c r="A11">
        <v>2</v>
      </c>
      <c r="B11" t="s">
        <v>113</v>
      </c>
      <c r="C11" t="s">
        <v>104</v>
      </c>
      <c r="D11" t="s">
        <v>34</v>
      </c>
      <c r="E11" t="s">
        <v>35</v>
      </c>
      <c r="F11" t="s">
        <v>36</v>
      </c>
      <c r="G11" t="s">
        <v>58</v>
      </c>
      <c r="H11" t="s">
        <v>58</v>
      </c>
      <c r="I11" s="1">
        <v>43794</v>
      </c>
      <c r="J11">
        <v>80</v>
      </c>
      <c r="K11">
        <v>10.1</v>
      </c>
      <c r="L11" t="s">
        <v>42</v>
      </c>
      <c r="M11" t="s">
        <v>38</v>
      </c>
      <c r="N11">
        <v>11.5</v>
      </c>
      <c r="O11" s="1">
        <v>43856</v>
      </c>
      <c r="P11" s="1">
        <v>43854</v>
      </c>
      <c r="Q11" t="s">
        <v>40</v>
      </c>
      <c r="R11" s="1">
        <v>43822</v>
      </c>
      <c r="S11" t="s">
        <v>40</v>
      </c>
      <c r="T11" t="s">
        <v>39</v>
      </c>
      <c r="U11" t="s">
        <v>40</v>
      </c>
      <c r="V11" t="s">
        <v>39</v>
      </c>
      <c r="W11" t="s">
        <v>39</v>
      </c>
      <c r="X11" t="s">
        <v>40</v>
      </c>
      <c r="Y11" t="s">
        <v>40</v>
      </c>
      <c r="Z11" t="s">
        <v>40</v>
      </c>
      <c r="AA11" t="s">
        <v>40</v>
      </c>
      <c r="AB11" t="s">
        <v>40</v>
      </c>
      <c r="AC11" t="s">
        <v>40</v>
      </c>
      <c r="AD11" t="s">
        <v>40</v>
      </c>
      <c r="AE11" t="s">
        <v>40</v>
      </c>
      <c r="AF11" t="s">
        <v>40</v>
      </c>
      <c r="AG11" t="s">
        <v>40</v>
      </c>
      <c r="AH11" t="s">
        <v>40</v>
      </c>
      <c r="AI11" t="s">
        <v>40</v>
      </c>
      <c r="AJ11" t="s">
        <v>40</v>
      </c>
      <c r="AK11" t="s">
        <v>40</v>
      </c>
      <c r="AL11" t="s">
        <v>40</v>
      </c>
    </row>
    <row r="12" spans="1:38" x14ac:dyDescent="0.25">
      <c r="A12">
        <v>32</v>
      </c>
      <c r="B12" t="s">
        <v>134</v>
      </c>
      <c r="C12" t="s">
        <v>117</v>
      </c>
      <c r="D12" t="s">
        <v>41</v>
      </c>
      <c r="E12" t="s">
        <v>35</v>
      </c>
      <c r="F12" t="s">
        <v>36</v>
      </c>
      <c r="G12" t="s">
        <v>58</v>
      </c>
      <c r="H12" t="s">
        <v>58</v>
      </c>
      <c r="I12" s="1">
        <v>43841</v>
      </c>
      <c r="J12">
        <v>83.1</v>
      </c>
      <c r="K12">
        <v>9.8000000000000007</v>
      </c>
      <c r="L12" t="s">
        <v>38</v>
      </c>
      <c r="M12" t="s">
        <v>38</v>
      </c>
      <c r="N12">
        <v>11.1</v>
      </c>
      <c r="O12" s="1">
        <v>43882</v>
      </c>
      <c r="P12" s="1">
        <v>43901</v>
      </c>
      <c r="Q12" t="s">
        <v>39</v>
      </c>
      <c r="S12" t="s">
        <v>39</v>
      </c>
      <c r="T12" t="s">
        <v>39</v>
      </c>
      <c r="U12" t="s">
        <v>39</v>
      </c>
      <c r="V12" t="s">
        <v>39</v>
      </c>
      <c r="W12" t="s">
        <v>39</v>
      </c>
      <c r="X12" t="s">
        <v>40</v>
      </c>
      <c r="Y12" t="s">
        <v>40</v>
      </c>
      <c r="Z12" t="s">
        <v>40</v>
      </c>
      <c r="AA12" t="s">
        <v>40</v>
      </c>
      <c r="AB12" t="s">
        <v>40</v>
      </c>
      <c r="AC12" t="s">
        <v>40</v>
      </c>
      <c r="AD12" t="s">
        <v>40</v>
      </c>
      <c r="AE12" t="s">
        <v>40</v>
      </c>
      <c r="AF12" t="s">
        <v>40</v>
      </c>
      <c r="AG12" t="s">
        <v>40</v>
      </c>
      <c r="AH12" t="s">
        <v>40</v>
      </c>
      <c r="AI12" t="s">
        <v>40</v>
      </c>
      <c r="AJ12" t="s">
        <v>40</v>
      </c>
      <c r="AK12" t="s">
        <v>40</v>
      </c>
      <c r="AL12" t="s">
        <v>40</v>
      </c>
    </row>
    <row r="13" spans="1:38" x14ac:dyDescent="0.25">
      <c r="A13">
        <v>2</v>
      </c>
      <c r="B13" t="s">
        <v>134</v>
      </c>
      <c r="C13" t="s">
        <v>117</v>
      </c>
      <c r="D13" t="s">
        <v>41</v>
      </c>
      <c r="E13" t="s">
        <v>35</v>
      </c>
      <c r="F13" t="s">
        <v>36</v>
      </c>
      <c r="G13" t="s">
        <v>58</v>
      </c>
      <c r="H13" t="s">
        <v>58</v>
      </c>
      <c r="I13" s="1">
        <v>43780</v>
      </c>
      <c r="J13">
        <v>82.1</v>
      </c>
      <c r="K13">
        <v>9.6</v>
      </c>
      <c r="L13" t="s">
        <v>38</v>
      </c>
      <c r="M13" t="s">
        <v>38</v>
      </c>
      <c r="N13">
        <v>11.1</v>
      </c>
      <c r="O13" s="1">
        <v>43846</v>
      </c>
      <c r="P13" s="1">
        <v>43841</v>
      </c>
      <c r="Q13" t="s">
        <v>39</v>
      </c>
      <c r="S13" t="s">
        <v>39</v>
      </c>
      <c r="T13" t="s">
        <v>39</v>
      </c>
      <c r="U13" t="s">
        <v>39</v>
      </c>
      <c r="V13" t="s">
        <v>39</v>
      </c>
      <c r="W13" t="s">
        <v>39</v>
      </c>
      <c r="X13" t="s">
        <v>40</v>
      </c>
      <c r="Y13" t="s">
        <v>40</v>
      </c>
      <c r="Z13" t="s">
        <v>40</v>
      </c>
      <c r="AA13" t="s">
        <v>40</v>
      </c>
      <c r="AB13" t="s">
        <v>40</v>
      </c>
      <c r="AC13" t="s">
        <v>40</v>
      </c>
      <c r="AD13" t="s">
        <v>40</v>
      </c>
      <c r="AE13" t="s">
        <v>40</v>
      </c>
      <c r="AF13" t="s">
        <v>40</v>
      </c>
      <c r="AG13" t="s">
        <v>40</v>
      </c>
      <c r="AH13" t="s">
        <v>40</v>
      </c>
      <c r="AI13" t="s">
        <v>40</v>
      </c>
      <c r="AJ13" t="s">
        <v>40</v>
      </c>
      <c r="AK13" t="s">
        <v>40</v>
      </c>
      <c r="AL13" t="s">
        <v>40</v>
      </c>
    </row>
    <row r="14" spans="1:38" x14ac:dyDescent="0.25">
      <c r="A14">
        <v>18</v>
      </c>
      <c r="B14" t="s">
        <v>73</v>
      </c>
      <c r="C14" t="s">
        <v>57</v>
      </c>
      <c r="D14" t="s">
        <v>34</v>
      </c>
      <c r="E14" t="s">
        <v>35</v>
      </c>
      <c r="F14" t="s">
        <v>36</v>
      </c>
      <c r="G14" t="s">
        <v>58</v>
      </c>
      <c r="H14" t="s">
        <v>58</v>
      </c>
      <c r="I14" s="1">
        <v>43780</v>
      </c>
      <c r="J14">
        <v>74</v>
      </c>
      <c r="K14">
        <v>9</v>
      </c>
      <c r="L14" t="s">
        <v>38</v>
      </c>
      <c r="M14" t="s">
        <v>38</v>
      </c>
      <c r="N14">
        <v>11</v>
      </c>
      <c r="O14" s="1">
        <v>43840</v>
      </c>
      <c r="P14" s="1">
        <v>43836</v>
      </c>
      <c r="Q14" t="s">
        <v>39</v>
      </c>
      <c r="S14" t="s">
        <v>39</v>
      </c>
      <c r="T14" t="s">
        <v>39</v>
      </c>
      <c r="U14" t="s">
        <v>39</v>
      </c>
      <c r="V14" t="s">
        <v>39</v>
      </c>
      <c r="W14" t="s">
        <v>39</v>
      </c>
      <c r="X14" t="s">
        <v>40</v>
      </c>
      <c r="Y14" t="s">
        <v>40</v>
      </c>
      <c r="Z14" t="s">
        <v>40</v>
      </c>
      <c r="AA14" t="s">
        <v>40</v>
      </c>
      <c r="AB14" t="s">
        <v>40</v>
      </c>
      <c r="AC14" t="s">
        <v>40</v>
      </c>
      <c r="AD14" t="s">
        <v>40</v>
      </c>
      <c r="AE14" t="s">
        <v>40</v>
      </c>
      <c r="AF14" t="s">
        <v>40</v>
      </c>
      <c r="AG14" t="s">
        <v>40</v>
      </c>
      <c r="AH14" t="s">
        <v>40</v>
      </c>
      <c r="AI14" t="s">
        <v>40</v>
      </c>
      <c r="AJ14" t="s">
        <v>40</v>
      </c>
      <c r="AK14" t="s">
        <v>40</v>
      </c>
      <c r="AL14" t="s">
        <v>39</v>
      </c>
    </row>
    <row r="15" spans="1:38" x14ac:dyDescent="0.25">
      <c r="A15">
        <v>27</v>
      </c>
      <c r="B15" t="s">
        <v>64</v>
      </c>
      <c r="C15" t="s">
        <v>57</v>
      </c>
      <c r="D15" t="s">
        <v>41</v>
      </c>
      <c r="E15" t="s">
        <v>35</v>
      </c>
      <c r="F15" t="s">
        <v>36</v>
      </c>
      <c r="G15" t="s">
        <v>58</v>
      </c>
      <c r="H15" t="s">
        <v>58</v>
      </c>
      <c r="I15" s="1">
        <v>43840</v>
      </c>
      <c r="J15">
        <v>80.5</v>
      </c>
      <c r="K15">
        <v>10.4</v>
      </c>
      <c r="L15" t="s">
        <v>42</v>
      </c>
      <c r="M15" t="s">
        <v>38</v>
      </c>
      <c r="N15">
        <v>11.1</v>
      </c>
      <c r="O15" s="1">
        <v>43939</v>
      </c>
      <c r="P15" s="1">
        <v>43935</v>
      </c>
      <c r="Q15" t="s">
        <v>40</v>
      </c>
      <c r="R15" s="1">
        <v>43779</v>
      </c>
      <c r="S15" t="s">
        <v>39</v>
      </c>
      <c r="T15" t="s">
        <v>39</v>
      </c>
      <c r="U15" t="s">
        <v>39</v>
      </c>
      <c r="V15" t="s">
        <v>39</v>
      </c>
      <c r="W15" t="s">
        <v>39</v>
      </c>
      <c r="X15" t="s">
        <v>40</v>
      </c>
      <c r="Y15" t="s">
        <v>40</v>
      </c>
      <c r="Z15" t="s">
        <v>40</v>
      </c>
      <c r="AA15" t="s">
        <v>40</v>
      </c>
      <c r="AB15" t="s">
        <v>40</v>
      </c>
      <c r="AC15" t="s">
        <v>40</v>
      </c>
      <c r="AD15" t="s">
        <v>40</v>
      </c>
      <c r="AE15" t="s">
        <v>40</v>
      </c>
      <c r="AF15" t="s">
        <v>40</v>
      </c>
      <c r="AG15" t="s">
        <v>40</v>
      </c>
      <c r="AH15" t="s">
        <v>40</v>
      </c>
      <c r="AI15" t="s">
        <v>40</v>
      </c>
      <c r="AJ15" t="s">
        <v>40</v>
      </c>
      <c r="AK15" t="s">
        <v>40</v>
      </c>
      <c r="AL15" t="s">
        <v>40</v>
      </c>
    </row>
    <row r="16" spans="1:38" x14ac:dyDescent="0.25">
      <c r="A16">
        <v>2</v>
      </c>
      <c r="B16" t="s">
        <v>64</v>
      </c>
      <c r="C16" t="s">
        <v>57</v>
      </c>
      <c r="D16" t="s">
        <v>41</v>
      </c>
      <c r="E16" t="s">
        <v>35</v>
      </c>
      <c r="F16" t="s">
        <v>36</v>
      </c>
      <c r="G16" t="s">
        <v>58</v>
      </c>
      <c r="H16" t="s">
        <v>58</v>
      </c>
      <c r="I16" s="1">
        <v>43747</v>
      </c>
      <c r="J16">
        <v>78.5</v>
      </c>
      <c r="K16">
        <v>10.199999999999999</v>
      </c>
      <c r="L16" t="s">
        <v>42</v>
      </c>
      <c r="M16" t="s">
        <v>38</v>
      </c>
      <c r="N16">
        <v>11.9</v>
      </c>
      <c r="O16" s="1">
        <v>43845</v>
      </c>
      <c r="P16" s="1">
        <v>43840</v>
      </c>
      <c r="Q16" t="s">
        <v>40</v>
      </c>
      <c r="R16" s="1">
        <v>43747</v>
      </c>
      <c r="S16" t="s">
        <v>39</v>
      </c>
      <c r="T16" t="s">
        <v>39</v>
      </c>
      <c r="U16" t="s">
        <v>39</v>
      </c>
      <c r="V16" t="s">
        <v>39</v>
      </c>
      <c r="W16" t="s">
        <v>39</v>
      </c>
      <c r="X16" t="s">
        <v>40</v>
      </c>
      <c r="Y16" t="s">
        <v>40</v>
      </c>
      <c r="Z16" t="s">
        <v>40</v>
      </c>
      <c r="AA16" t="s">
        <v>40</v>
      </c>
      <c r="AB16" t="s">
        <v>40</v>
      </c>
      <c r="AC16" t="s">
        <v>40</v>
      </c>
      <c r="AD16" t="s">
        <v>40</v>
      </c>
      <c r="AE16" t="s">
        <v>40</v>
      </c>
      <c r="AF16" t="s">
        <v>40</v>
      </c>
      <c r="AG16" t="s">
        <v>40</v>
      </c>
      <c r="AH16" t="s">
        <v>40</v>
      </c>
      <c r="AI16" t="s">
        <v>40</v>
      </c>
      <c r="AJ16" t="s">
        <v>40</v>
      </c>
      <c r="AK16" t="s">
        <v>40</v>
      </c>
      <c r="AL16" t="s">
        <v>40</v>
      </c>
    </row>
    <row r="17" spans="1:38" x14ac:dyDescent="0.25">
      <c r="A17">
        <v>23</v>
      </c>
      <c r="B17" t="s">
        <v>103</v>
      </c>
      <c r="C17" t="s">
        <v>104</v>
      </c>
      <c r="D17" t="s">
        <v>41</v>
      </c>
      <c r="E17" t="s">
        <v>35</v>
      </c>
      <c r="F17" t="s">
        <v>36</v>
      </c>
      <c r="G17" t="s">
        <v>58</v>
      </c>
      <c r="H17" t="s">
        <v>58</v>
      </c>
      <c r="I17" s="1">
        <v>43858</v>
      </c>
      <c r="J17">
        <v>71.5</v>
      </c>
      <c r="K17">
        <v>10.8</v>
      </c>
      <c r="L17" t="s">
        <v>42</v>
      </c>
      <c r="M17" t="s">
        <v>38</v>
      </c>
      <c r="N17">
        <v>11.1</v>
      </c>
      <c r="O17" s="1">
        <v>43885</v>
      </c>
      <c r="P17" s="1">
        <v>43914</v>
      </c>
      <c r="Q17" t="s">
        <v>39</v>
      </c>
      <c r="S17" t="s">
        <v>39</v>
      </c>
      <c r="T17" t="s">
        <v>39</v>
      </c>
      <c r="U17" t="s">
        <v>39</v>
      </c>
      <c r="V17" t="s">
        <v>39</v>
      </c>
      <c r="W17" t="s">
        <v>39</v>
      </c>
      <c r="X17" t="s">
        <v>40</v>
      </c>
      <c r="Y17" t="s">
        <v>40</v>
      </c>
      <c r="Z17" t="s">
        <v>40</v>
      </c>
      <c r="AA17" t="s">
        <v>40</v>
      </c>
      <c r="AB17" t="s">
        <v>40</v>
      </c>
      <c r="AC17" t="s">
        <v>40</v>
      </c>
      <c r="AD17" t="s">
        <v>40</v>
      </c>
      <c r="AE17" t="s">
        <v>40</v>
      </c>
      <c r="AF17" t="s">
        <v>40</v>
      </c>
      <c r="AG17" t="s">
        <v>40</v>
      </c>
      <c r="AH17" t="s">
        <v>40</v>
      </c>
      <c r="AI17" t="s">
        <v>40</v>
      </c>
      <c r="AJ17" t="s">
        <v>40</v>
      </c>
      <c r="AK17" t="s">
        <v>40</v>
      </c>
      <c r="AL17" t="s">
        <v>40</v>
      </c>
    </row>
    <row r="18" spans="1:38" x14ac:dyDescent="0.25">
      <c r="A18">
        <v>3</v>
      </c>
      <c r="B18" t="s">
        <v>103</v>
      </c>
      <c r="C18" t="s">
        <v>104</v>
      </c>
      <c r="D18" t="s">
        <v>41</v>
      </c>
      <c r="E18" t="s">
        <v>35</v>
      </c>
      <c r="F18" t="s">
        <v>36</v>
      </c>
      <c r="G18" t="s">
        <v>58</v>
      </c>
      <c r="H18" t="s">
        <v>58</v>
      </c>
      <c r="I18" s="1">
        <v>43794</v>
      </c>
      <c r="J18">
        <v>70.099999999999994</v>
      </c>
      <c r="K18">
        <v>9.9</v>
      </c>
      <c r="L18" t="s">
        <v>42</v>
      </c>
      <c r="M18" t="s">
        <v>38</v>
      </c>
      <c r="N18">
        <v>11.1</v>
      </c>
      <c r="O18" s="1">
        <v>43856</v>
      </c>
      <c r="P18" s="1">
        <v>43854</v>
      </c>
      <c r="Q18" t="s">
        <v>39</v>
      </c>
      <c r="S18" t="s">
        <v>40</v>
      </c>
      <c r="T18" t="s">
        <v>39</v>
      </c>
      <c r="U18" t="s">
        <v>40</v>
      </c>
      <c r="V18" t="s">
        <v>39</v>
      </c>
      <c r="W18" t="s">
        <v>39</v>
      </c>
      <c r="X18" t="s">
        <v>40</v>
      </c>
      <c r="Y18" t="s">
        <v>40</v>
      </c>
      <c r="Z18" t="s">
        <v>40</v>
      </c>
      <c r="AA18" t="s">
        <v>40</v>
      </c>
      <c r="AB18" t="s">
        <v>40</v>
      </c>
      <c r="AC18" t="s">
        <v>40</v>
      </c>
      <c r="AD18" t="s">
        <v>40</v>
      </c>
      <c r="AE18" t="s">
        <v>40</v>
      </c>
      <c r="AF18" t="s">
        <v>40</v>
      </c>
      <c r="AG18" t="s">
        <v>40</v>
      </c>
      <c r="AH18" t="s">
        <v>40</v>
      </c>
      <c r="AI18" t="s">
        <v>40</v>
      </c>
      <c r="AJ18" t="s">
        <v>40</v>
      </c>
      <c r="AK18" t="s">
        <v>40</v>
      </c>
      <c r="AL18" t="s">
        <v>40</v>
      </c>
    </row>
    <row r="19" spans="1:38" x14ac:dyDescent="0.25">
      <c r="A19">
        <v>24</v>
      </c>
      <c r="B19" t="s">
        <v>128</v>
      </c>
      <c r="C19" t="s">
        <v>117</v>
      </c>
      <c r="D19" t="s">
        <v>41</v>
      </c>
      <c r="E19" t="s">
        <v>35</v>
      </c>
      <c r="F19" t="s">
        <v>36</v>
      </c>
      <c r="G19" t="s">
        <v>58</v>
      </c>
      <c r="H19" t="s">
        <v>58</v>
      </c>
      <c r="I19" s="1">
        <v>43810</v>
      </c>
      <c r="J19">
        <v>73.400000000000006</v>
      </c>
      <c r="K19">
        <v>9.6</v>
      </c>
      <c r="L19" t="s">
        <v>38</v>
      </c>
      <c r="M19" t="s">
        <v>38</v>
      </c>
      <c r="N19">
        <v>11.4</v>
      </c>
      <c r="O19" s="1">
        <v>43873</v>
      </c>
      <c r="P19" s="1">
        <v>43872</v>
      </c>
      <c r="Q19" t="s">
        <v>39</v>
      </c>
      <c r="S19" t="s">
        <v>39</v>
      </c>
      <c r="T19" t="s">
        <v>39</v>
      </c>
      <c r="U19" t="s">
        <v>39</v>
      </c>
      <c r="V19" t="s">
        <v>39</v>
      </c>
      <c r="W19" t="s">
        <v>39</v>
      </c>
      <c r="X19" t="s">
        <v>40</v>
      </c>
      <c r="Y19" t="s">
        <v>40</v>
      </c>
      <c r="Z19" t="s">
        <v>40</v>
      </c>
      <c r="AA19" t="s">
        <v>40</v>
      </c>
      <c r="AB19" t="s">
        <v>40</v>
      </c>
      <c r="AC19" t="s">
        <v>40</v>
      </c>
      <c r="AD19" t="s">
        <v>40</v>
      </c>
      <c r="AE19" t="s">
        <v>40</v>
      </c>
      <c r="AF19" t="s">
        <v>40</v>
      </c>
      <c r="AG19" t="s">
        <v>40</v>
      </c>
      <c r="AH19" t="s">
        <v>40</v>
      </c>
      <c r="AI19" t="s">
        <v>40</v>
      </c>
      <c r="AJ19" t="s">
        <v>40</v>
      </c>
      <c r="AK19" t="s">
        <v>40</v>
      </c>
      <c r="AL19" t="s">
        <v>40</v>
      </c>
    </row>
    <row r="20" spans="1:38" x14ac:dyDescent="0.25">
      <c r="A20">
        <v>3</v>
      </c>
      <c r="B20" t="s">
        <v>128</v>
      </c>
      <c r="C20" t="s">
        <v>117</v>
      </c>
      <c r="D20" t="s">
        <v>41</v>
      </c>
      <c r="E20" t="s">
        <v>35</v>
      </c>
      <c r="F20" t="s">
        <v>36</v>
      </c>
      <c r="G20" t="s">
        <v>58</v>
      </c>
      <c r="H20" t="s">
        <v>58</v>
      </c>
      <c r="I20" s="1">
        <v>43810</v>
      </c>
      <c r="J20">
        <v>73.400000000000006</v>
      </c>
      <c r="K20">
        <v>9.6</v>
      </c>
      <c r="L20" t="s">
        <v>38</v>
      </c>
      <c r="M20" t="s">
        <v>38</v>
      </c>
      <c r="N20">
        <v>11.4</v>
      </c>
      <c r="O20" s="1">
        <v>43846</v>
      </c>
      <c r="P20" s="1">
        <v>43873</v>
      </c>
      <c r="Q20" t="s">
        <v>39</v>
      </c>
      <c r="S20" t="s">
        <v>39</v>
      </c>
      <c r="T20" t="s">
        <v>39</v>
      </c>
      <c r="U20" t="s">
        <v>39</v>
      </c>
      <c r="V20" t="s">
        <v>39</v>
      </c>
      <c r="W20" t="s">
        <v>39</v>
      </c>
      <c r="X20" t="s">
        <v>40</v>
      </c>
      <c r="Y20" t="s">
        <v>40</v>
      </c>
      <c r="Z20" t="s">
        <v>40</v>
      </c>
      <c r="AA20" t="s">
        <v>40</v>
      </c>
      <c r="AB20" t="s">
        <v>40</v>
      </c>
      <c r="AC20" t="s">
        <v>40</v>
      </c>
      <c r="AD20" t="s">
        <v>40</v>
      </c>
      <c r="AE20" t="s">
        <v>40</v>
      </c>
      <c r="AF20" t="s">
        <v>40</v>
      </c>
      <c r="AG20" t="s">
        <v>40</v>
      </c>
      <c r="AH20" t="s">
        <v>40</v>
      </c>
      <c r="AI20" t="s">
        <v>40</v>
      </c>
      <c r="AJ20" t="s">
        <v>40</v>
      </c>
      <c r="AK20" t="s">
        <v>40</v>
      </c>
      <c r="AL20" t="s">
        <v>40</v>
      </c>
    </row>
    <row r="21" spans="1:38" x14ac:dyDescent="0.25">
      <c r="A21">
        <v>24</v>
      </c>
      <c r="B21" t="s">
        <v>77</v>
      </c>
      <c r="C21" t="s">
        <v>76</v>
      </c>
      <c r="D21" t="s">
        <v>34</v>
      </c>
      <c r="E21" t="s">
        <v>35</v>
      </c>
      <c r="F21" t="s">
        <v>36</v>
      </c>
      <c r="G21" t="s">
        <v>58</v>
      </c>
      <c r="H21" t="s">
        <v>58</v>
      </c>
      <c r="I21" s="1">
        <v>43878</v>
      </c>
      <c r="J21">
        <v>78</v>
      </c>
      <c r="K21">
        <v>11.2</v>
      </c>
      <c r="L21" t="s">
        <v>38</v>
      </c>
      <c r="M21" t="s">
        <v>38</v>
      </c>
      <c r="N21">
        <v>11.3</v>
      </c>
      <c r="O21" s="1">
        <v>43910</v>
      </c>
      <c r="P21" s="1">
        <v>43908</v>
      </c>
      <c r="Q21" t="s">
        <v>39</v>
      </c>
      <c r="S21" t="s">
        <v>39</v>
      </c>
      <c r="T21" t="s">
        <v>39</v>
      </c>
      <c r="U21" t="s">
        <v>40</v>
      </c>
      <c r="V21" t="s">
        <v>39</v>
      </c>
      <c r="W21" t="s">
        <v>39</v>
      </c>
      <c r="X21" t="s">
        <v>40</v>
      </c>
      <c r="Y21" t="s">
        <v>40</v>
      </c>
      <c r="Z21" t="s">
        <v>40</v>
      </c>
      <c r="AA21" t="s">
        <v>40</v>
      </c>
      <c r="AB21" t="s">
        <v>40</v>
      </c>
      <c r="AC21" t="s">
        <v>40</v>
      </c>
      <c r="AD21" t="s">
        <v>40</v>
      </c>
      <c r="AE21" t="s">
        <v>40</v>
      </c>
      <c r="AF21" t="s">
        <v>40</v>
      </c>
      <c r="AG21" t="s">
        <v>40</v>
      </c>
      <c r="AH21" t="s">
        <v>40</v>
      </c>
      <c r="AI21" t="s">
        <v>40</v>
      </c>
      <c r="AJ21" t="s">
        <v>40</v>
      </c>
      <c r="AK21" t="s">
        <v>40</v>
      </c>
      <c r="AL21" t="s">
        <v>40</v>
      </c>
    </row>
    <row r="22" spans="1:38" x14ac:dyDescent="0.25">
      <c r="A22">
        <v>15</v>
      </c>
      <c r="B22" t="s">
        <v>77</v>
      </c>
      <c r="C22" t="s">
        <v>76</v>
      </c>
      <c r="D22" t="s">
        <v>34</v>
      </c>
      <c r="E22" t="s">
        <v>35</v>
      </c>
      <c r="F22" t="s">
        <v>36</v>
      </c>
      <c r="G22" t="s">
        <v>58</v>
      </c>
      <c r="H22" t="s">
        <v>58</v>
      </c>
      <c r="I22" s="1">
        <v>43843</v>
      </c>
      <c r="J22">
        <v>77</v>
      </c>
      <c r="K22">
        <v>10.6</v>
      </c>
      <c r="L22" t="s">
        <v>38</v>
      </c>
      <c r="M22" t="s">
        <v>38</v>
      </c>
      <c r="N22">
        <v>10.4</v>
      </c>
      <c r="O22" s="1">
        <v>43881</v>
      </c>
      <c r="P22" s="1">
        <v>43878</v>
      </c>
      <c r="Q22" t="s">
        <v>39</v>
      </c>
      <c r="S22" t="s">
        <v>39</v>
      </c>
      <c r="T22" t="s">
        <v>39</v>
      </c>
      <c r="U22" t="s">
        <v>39</v>
      </c>
      <c r="V22" t="s">
        <v>39</v>
      </c>
      <c r="W22" t="s">
        <v>39</v>
      </c>
      <c r="X22" t="s">
        <v>40</v>
      </c>
      <c r="Y22" t="s">
        <v>40</v>
      </c>
      <c r="Z22" t="s">
        <v>40</v>
      </c>
      <c r="AA22" t="s">
        <v>40</v>
      </c>
      <c r="AB22" t="s">
        <v>40</v>
      </c>
      <c r="AC22" t="s">
        <v>40</v>
      </c>
      <c r="AD22" t="s">
        <v>40</v>
      </c>
      <c r="AE22" t="s">
        <v>40</v>
      </c>
      <c r="AF22" t="s">
        <v>40</v>
      </c>
      <c r="AG22" t="s">
        <v>40</v>
      </c>
      <c r="AH22" t="s">
        <v>40</v>
      </c>
      <c r="AI22" t="s">
        <v>40</v>
      </c>
      <c r="AJ22" t="s">
        <v>40</v>
      </c>
      <c r="AK22" t="s">
        <v>40</v>
      </c>
      <c r="AL22" t="s">
        <v>39</v>
      </c>
    </row>
    <row r="23" spans="1:38" x14ac:dyDescent="0.25">
      <c r="A23">
        <v>4</v>
      </c>
      <c r="B23" t="s">
        <v>77</v>
      </c>
      <c r="C23" t="s">
        <v>76</v>
      </c>
      <c r="D23" t="s">
        <v>34</v>
      </c>
      <c r="E23" t="s">
        <v>35</v>
      </c>
      <c r="F23" t="s">
        <v>36</v>
      </c>
      <c r="G23" t="s">
        <v>58</v>
      </c>
      <c r="H23" t="s">
        <v>58</v>
      </c>
      <c r="I23" s="1">
        <v>43817</v>
      </c>
      <c r="J23">
        <v>79</v>
      </c>
      <c r="K23">
        <v>11.3</v>
      </c>
      <c r="L23" t="s">
        <v>38</v>
      </c>
      <c r="M23" t="s">
        <v>38</v>
      </c>
      <c r="N23">
        <v>11</v>
      </c>
      <c r="O23" s="1">
        <v>43847</v>
      </c>
      <c r="P23" s="1">
        <v>43848</v>
      </c>
      <c r="Q23" t="s">
        <v>39</v>
      </c>
      <c r="S23" t="s">
        <v>39</v>
      </c>
      <c r="T23" t="s">
        <v>39</v>
      </c>
      <c r="U23" t="s">
        <v>40</v>
      </c>
      <c r="V23" t="s">
        <v>39</v>
      </c>
      <c r="W23" t="s">
        <v>39</v>
      </c>
      <c r="X23" t="s">
        <v>40</v>
      </c>
      <c r="Y23" t="s">
        <v>40</v>
      </c>
      <c r="Z23" t="s">
        <v>40</v>
      </c>
      <c r="AA23" t="s">
        <v>40</v>
      </c>
      <c r="AB23" t="s">
        <v>40</v>
      </c>
      <c r="AC23" t="s">
        <v>40</v>
      </c>
      <c r="AD23" t="s">
        <v>40</v>
      </c>
      <c r="AE23" t="s">
        <v>40</v>
      </c>
      <c r="AF23" t="s">
        <v>40</v>
      </c>
      <c r="AG23" t="s">
        <v>40</v>
      </c>
      <c r="AH23" t="s">
        <v>40</v>
      </c>
      <c r="AI23" t="s">
        <v>40</v>
      </c>
      <c r="AJ23" t="s">
        <v>40</v>
      </c>
      <c r="AK23" t="s">
        <v>40</v>
      </c>
      <c r="AL23" t="s">
        <v>39</v>
      </c>
    </row>
    <row r="24" spans="1:38" x14ac:dyDescent="0.25">
      <c r="A24">
        <v>28</v>
      </c>
      <c r="B24" t="s">
        <v>63</v>
      </c>
      <c r="C24" t="s">
        <v>57</v>
      </c>
      <c r="D24" t="s">
        <v>34</v>
      </c>
      <c r="E24" t="s">
        <v>35</v>
      </c>
      <c r="F24" t="s">
        <v>36</v>
      </c>
      <c r="G24" t="s">
        <v>58</v>
      </c>
      <c r="H24" t="s">
        <v>58</v>
      </c>
      <c r="I24" s="1">
        <v>43843</v>
      </c>
      <c r="J24">
        <v>82.3</v>
      </c>
      <c r="K24">
        <v>11.9</v>
      </c>
      <c r="L24" t="s">
        <v>38</v>
      </c>
      <c r="M24" t="s">
        <v>38</v>
      </c>
      <c r="N24">
        <v>12.6</v>
      </c>
      <c r="O24" s="1">
        <v>43938</v>
      </c>
      <c r="P24" s="1">
        <v>43934</v>
      </c>
      <c r="Q24" t="s">
        <v>40</v>
      </c>
      <c r="R24" s="1">
        <v>43843</v>
      </c>
      <c r="S24" t="s">
        <v>39</v>
      </c>
      <c r="T24" t="s">
        <v>39</v>
      </c>
      <c r="U24" t="s">
        <v>39</v>
      </c>
      <c r="V24" t="s">
        <v>39</v>
      </c>
      <c r="W24" t="s">
        <v>39</v>
      </c>
      <c r="X24" t="s">
        <v>40</v>
      </c>
      <c r="Y24" t="s">
        <v>40</v>
      </c>
      <c r="Z24" t="s">
        <v>40</v>
      </c>
      <c r="AA24" t="s">
        <v>40</v>
      </c>
      <c r="AB24" t="s">
        <v>40</v>
      </c>
      <c r="AC24" t="s">
        <v>40</v>
      </c>
      <c r="AD24" t="s">
        <v>40</v>
      </c>
      <c r="AE24" t="s">
        <v>40</v>
      </c>
      <c r="AF24" t="s">
        <v>40</v>
      </c>
      <c r="AG24" t="s">
        <v>40</v>
      </c>
      <c r="AH24" t="s">
        <v>40</v>
      </c>
      <c r="AI24" t="s">
        <v>40</v>
      </c>
      <c r="AJ24" t="s">
        <v>40</v>
      </c>
      <c r="AK24" t="s">
        <v>40</v>
      </c>
      <c r="AL24" t="s">
        <v>40</v>
      </c>
    </row>
    <row r="25" spans="1:38" x14ac:dyDescent="0.25">
      <c r="A25">
        <v>23</v>
      </c>
      <c r="B25" t="s">
        <v>63</v>
      </c>
      <c r="C25" t="s">
        <v>57</v>
      </c>
      <c r="D25" t="s">
        <v>34</v>
      </c>
      <c r="E25" t="s">
        <v>35</v>
      </c>
      <c r="F25" t="s">
        <v>36</v>
      </c>
      <c r="G25" t="s">
        <v>58</v>
      </c>
      <c r="H25" t="s">
        <v>58</v>
      </c>
      <c r="I25" s="1">
        <v>43788</v>
      </c>
      <c r="J25">
        <v>82</v>
      </c>
      <c r="K25">
        <v>100.9</v>
      </c>
      <c r="L25" t="s">
        <v>38</v>
      </c>
      <c r="M25" t="s">
        <v>38</v>
      </c>
      <c r="N25">
        <v>10.9</v>
      </c>
      <c r="O25" s="1">
        <v>43845</v>
      </c>
      <c r="P25" s="1">
        <v>43843</v>
      </c>
      <c r="Q25" t="s">
        <v>39</v>
      </c>
      <c r="S25" t="s">
        <v>39</v>
      </c>
      <c r="T25" t="s">
        <v>39</v>
      </c>
      <c r="U25" t="s">
        <v>39</v>
      </c>
      <c r="V25" t="s">
        <v>39</v>
      </c>
      <c r="W25" t="s">
        <v>39</v>
      </c>
      <c r="X25" t="s">
        <v>40</v>
      </c>
      <c r="Y25" t="s">
        <v>40</v>
      </c>
      <c r="Z25" t="s">
        <v>40</v>
      </c>
      <c r="AA25" t="s">
        <v>40</v>
      </c>
      <c r="AB25" t="s">
        <v>40</v>
      </c>
      <c r="AC25" t="s">
        <v>40</v>
      </c>
      <c r="AD25" t="s">
        <v>40</v>
      </c>
      <c r="AE25" t="s">
        <v>40</v>
      </c>
      <c r="AF25" t="s">
        <v>40</v>
      </c>
      <c r="AG25" t="s">
        <v>40</v>
      </c>
      <c r="AH25" t="s">
        <v>40</v>
      </c>
      <c r="AI25" t="s">
        <v>40</v>
      </c>
      <c r="AJ25" t="s">
        <v>40</v>
      </c>
      <c r="AK25" t="s">
        <v>40</v>
      </c>
      <c r="AL25" t="s">
        <v>40</v>
      </c>
    </row>
    <row r="26" spans="1:38" x14ac:dyDescent="0.25">
      <c r="A26">
        <v>20</v>
      </c>
      <c r="B26" s="6" t="s">
        <v>81</v>
      </c>
      <c r="C26" t="s">
        <v>76</v>
      </c>
      <c r="D26" t="s">
        <v>34</v>
      </c>
      <c r="E26" t="s">
        <v>35</v>
      </c>
      <c r="F26" t="s">
        <v>36</v>
      </c>
      <c r="G26" t="s">
        <v>58</v>
      </c>
      <c r="H26" t="s">
        <v>58</v>
      </c>
      <c r="I26" s="1">
        <v>43866</v>
      </c>
      <c r="J26">
        <v>73</v>
      </c>
      <c r="K26">
        <v>9</v>
      </c>
      <c r="L26" t="s">
        <v>42</v>
      </c>
      <c r="M26" t="s">
        <v>38</v>
      </c>
      <c r="N26">
        <v>11</v>
      </c>
      <c r="O26" s="1">
        <v>43904</v>
      </c>
      <c r="P26" s="1">
        <v>43927</v>
      </c>
      <c r="Q26" t="s">
        <v>39</v>
      </c>
      <c r="S26" t="s">
        <v>40</v>
      </c>
      <c r="T26" t="s">
        <v>39</v>
      </c>
      <c r="U26" t="s">
        <v>40</v>
      </c>
      <c r="V26" t="s">
        <v>39</v>
      </c>
      <c r="W26" t="s">
        <v>39</v>
      </c>
      <c r="X26" t="s">
        <v>40</v>
      </c>
      <c r="Y26" t="s">
        <v>40</v>
      </c>
      <c r="Z26" t="s">
        <v>40</v>
      </c>
      <c r="AA26" t="s">
        <v>40</v>
      </c>
      <c r="AB26" t="s">
        <v>40</v>
      </c>
      <c r="AC26" t="s">
        <v>40</v>
      </c>
      <c r="AD26" t="s">
        <v>40</v>
      </c>
      <c r="AE26" t="s">
        <v>40</v>
      </c>
      <c r="AF26" t="s">
        <v>40</v>
      </c>
      <c r="AG26" t="s">
        <v>40</v>
      </c>
      <c r="AH26" t="s">
        <v>40</v>
      </c>
      <c r="AI26" t="s">
        <v>40</v>
      </c>
      <c r="AJ26" t="s">
        <v>40</v>
      </c>
      <c r="AK26" t="s">
        <v>40</v>
      </c>
      <c r="AL26" t="s">
        <v>40</v>
      </c>
    </row>
    <row r="27" spans="1:38" x14ac:dyDescent="0.25">
      <c r="A27">
        <v>10</v>
      </c>
      <c r="B27" s="6" t="s">
        <v>81</v>
      </c>
      <c r="C27" t="s">
        <v>76</v>
      </c>
      <c r="D27" t="s">
        <v>34</v>
      </c>
      <c r="E27" t="s">
        <v>35</v>
      </c>
      <c r="F27" t="s">
        <v>36</v>
      </c>
      <c r="G27" t="s">
        <v>58</v>
      </c>
      <c r="H27" t="s">
        <v>58</v>
      </c>
      <c r="I27" s="1">
        <v>43803</v>
      </c>
      <c r="J27">
        <v>73</v>
      </c>
      <c r="K27">
        <v>8.6999999999999993</v>
      </c>
      <c r="L27" t="s">
        <v>42</v>
      </c>
      <c r="M27" t="s">
        <v>38</v>
      </c>
      <c r="N27">
        <v>11</v>
      </c>
      <c r="O27" s="1">
        <v>43868</v>
      </c>
      <c r="P27" s="1">
        <v>43865</v>
      </c>
      <c r="Q27" t="s">
        <v>39</v>
      </c>
      <c r="S27" t="s">
        <v>40</v>
      </c>
      <c r="T27" t="s">
        <v>39</v>
      </c>
      <c r="U27" t="s">
        <v>40</v>
      </c>
      <c r="V27" t="s">
        <v>39</v>
      </c>
      <c r="W27" t="s">
        <v>39</v>
      </c>
      <c r="X27" t="s">
        <v>40</v>
      </c>
      <c r="Y27" t="s">
        <v>40</v>
      </c>
      <c r="Z27" t="s">
        <v>40</v>
      </c>
      <c r="AA27" t="s">
        <v>40</v>
      </c>
      <c r="AB27" t="s">
        <v>40</v>
      </c>
      <c r="AC27" t="s">
        <v>40</v>
      </c>
      <c r="AD27" t="s">
        <v>40</v>
      </c>
      <c r="AE27" t="s">
        <v>40</v>
      </c>
      <c r="AF27" t="s">
        <v>40</v>
      </c>
      <c r="AG27" t="s">
        <v>40</v>
      </c>
      <c r="AH27" t="s">
        <v>40</v>
      </c>
      <c r="AI27" t="s">
        <v>40</v>
      </c>
      <c r="AJ27" t="s">
        <v>40</v>
      </c>
      <c r="AK27" t="s">
        <v>40</v>
      </c>
      <c r="AL27" t="s">
        <v>40</v>
      </c>
    </row>
    <row r="28" spans="1:38" x14ac:dyDescent="0.25">
      <c r="A28">
        <v>5</v>
      </c>
      <c r="B28" s="6" t="s">
        <v>81</v>
      </c>
      <c r="C28" t="s">
        <v>76</v>
      </c>
      <c r="D28" t="s">
        <v>34</v>
      </c>
      <c r="E28" t="s">
        <v>35</v>
      </c>
      <c r="F28" t="s">
        <v>36</v>
      </c>
      <c r="G28" t="s">
        <v>58</v>
      </c>
      <c r="H28" t="s">
        <v>58</v>
      </c>
      <c r="I28" s="1">
        <v>43803</v>
      </c>
      <c r="J28">
        <v>73</v>
      </c>
      <c r="K28">
        <v>8.6999999999999993</v>
      </c>
      <c r="L28" t="s">
        <v>42</v>
      </c>
      <c r="M28" t="s">
        <v>38</v>
      </c>
      <c r="N28">
        <v>11.2</v>
      </c>
      <c r="O28" s="1">
        <v>43836</v>
      </c>
      <c r="P28" s="1">
        <v>43834</v>
      </c>
      <c r="Q28" t="s">
        <v>39</v>
      </c>
      <c r="S28" t="s">
        <v>39</v>
      </c>
      <c r="T28" t="s">
        <v>39</v>
      </c>
      <c r="U28" t="s">
        <v>40</v>
      </c>
      <c r="V28" t="s">
        <v>39</v>
      </c>
      <c r="W28" t="s">
        <v>39</v>
      </c>
      <c r="X28" t="s">
        <v>40</v>
      </c>
      <c r="Y28" t="s">
        <v>40</v>
      </c>
      <c r="Z28" t="s">
        <v>40</v>
      </c>
      <c r="AA28" t="s">
        <v>40</v>
      </c>
      <c r="AB28" t="s">
        <v>40</v>
      </c>
      <c r="AC28" t="s">
        <v>40</v>
      </c>
      <c r="AD28" t="s">
        <v>40</v>
      </c>
      <c r="AE28" t="s">
        <v>40</v>
      </c>
      <c r="AF28" t="s">
        <v>40</v>
      </c>
      <c r="AG28" t="s">
        <v>40</v>
      </c>
      <c r="AH28" t="s">
        <v>40</v>
      </c>
      <c r="AI28" t="s">
        <v>40</v>
      </c>
      <c r="AJ28" t="s">
        <v>40</v>
      </c>
      <c r="AK28" t="s">
        <v>40</v>
      </c>
      <c r="AL28" t="s">
        <v>40</v>
      </c>
    </row>
    <row r="29" spans="1:38" x14ac:dyDescent="0.25">
      <c r="A29">
        <v>4</v>
      </c>
      <c r="B29" t="s">
        <v>68</v>
      </c>
      <c r="C29" t="s">
        <v>57</v>
      </c>
      <c r="D29" t="s">
        <v>41</v>
      </c>
      <c r="E29" t="s">
        <v>35</v>
      </c>
      <c r="F29" t="s">
        <v>36</v>
      </c>
      <c r="G29" t="s">
        <v>58</v>
      </c>
      <c r="H29" t="s">
        <v>58</v>
      </c>
      <c r="I29" s="1">
        <v>43822</v>
      </c>
      <c r="J29">
        <v>83</v>
      </c>
      <c r="K29">
        <v>11.1</v>
      </c>
      <c r="L29" t="s">
        <v>38</v>
      </c>
      <c r="M29" t="s">
        <v>38</v>
      </c>
      <c r="N29">
        <v>11.7</v>
      </c>
      <c r="O29" s="1">
        <v>43910</v>
      </c>
      <c r="P29" s="1">
        <v>43913</v>
      </c>
      <c r="Q29" t="s">
        <v>40</v>
      </c>
      <c r="R29" s="1">
        <v>43712</v>
      </c>
      <c r="S29" t="s">
        <v>39</v>
      </c>
      <c r="T29" t="s">
        <v>39</v>
      </c>
      <c r="U29" t="s">
        <v>39</v>
      </c>
      <c r="V29" t="s">
        <v>39</v>
      </c>
      <c r="W29" t="s">
        <v>39</v>
      </c>
      <c r="X29" t="s">
        <v>40</v>
      </c>
      <c r="Y29" t="s">
        <v>40</v>
      </c>
      <c r="Z29" t="s">
        <v>40</v>
      </c>
      <c r="AA29" t="s">
        <v>40</v>
      </c>
      <c r="AB29" t="s">
        <v>40</v>
      </c>
      <c r="AC29" t="s">
        <v>40</v>
      </c>
      <c r="AD29" t="s">
        <v>40</v>
      </c>
      <c r="AE29" t="s">
        <v>40</v>
      </c>
      <c r="AF29" t="s">
        <v>40</v>
      </c>
      <c r="AG29" t="s">
        <v>40</v>
      </c>
      <c r="AH29" t="s">
        <v>40</v>
      </c>
      <c r="AI29" t="s">
        <v>40</v>
      </c>
      <c r="AJ29" t="s">
        <v>40</v>
      </c>
      <c r="AK29" t="s">
        <v>40</v>
      </c>
      <c r="AL29" t="s">
        <v>40</v>
      </c>
    </row>
    <row r="30" spans="1:38" x14ac:dyDescent="0.25">
      <c r="A30">
        <v>14</v>
      </c>
      <c r="B30" t="s">
        <v>85</v>
      </c>
      <c r="C30" t="s">
        <v>76</v>
      </c>
      <c r="D30" t="s">
        <v>34</v>
      </c>
      <c r="E30" t="s">
        <v>35</v>
      </c>
      <c r="F30" t="s">
        <v>36</v>
      </c>
      <c r="G30" t="s">
        <v>58</v>
      </c>
      <c r="H30" t="s">
        <v>58</v>
      </c>
      <c r="I30" s="1">
        <v>43840</v>
      </c>
      <c r="J30">
        <v>66</v>
      </c>
      <c r="K30">
        <v>7.5</v>
      </c>
      <c r="L30" t="s">
        <v>38</v>
      </c>
      <c r="M30" t="s">
        <v>38</v>
      </c>
      <c r="N30">
        <v>11.5</v>
      </c>
      <c r="O30" s="1">
        <v>43848</v>
      </c>
      <c r="P30" s="1">
        <v>43871</v>
      </c>
      <c r="Q30" t="s">
        <v>39</v>
      </c>
      <c r="S30" t="s">
        <v>40</v>
      </c>
      <c r="T30" t="s">
        <v>39</v>
      </c>
      <c r="U30" t="s">
        <v>40</v>
      </c>
      <c r="V30" t="s">
        <v>39</v>
      </c>
      <c r="W30" t="s">
        <v>39</v>
      </c>
      <c r="X30" t="s">
        <v>40</v>
      </c>
      <c r="Y30" t="s">
        <v>40</v>
      </c>
      <c r="Z30" t="s">
        <v>40</v>
      </c>
      <c r="AA30" t="s">
        <v>40</v>
      </c>
      <c r="AB30" t="s">
        <v>40</v>
      </c>
      <c r="AC30" t="s">
        <v>40</v>
      </c>
      <c r="AD30" t="s">
        <v>40</v>
      </c>
      <c r="AE30" t="s">
        <v>40</v>
      </c>
      <c r="AF30" t="s">
        <v>40</v>
      </c>
      <c r="AG30" t="s">
        <v>40</v>
      </c>
      <c r="AH30" t="s">
        <v>40</v>
      </c>
      <c r="AI30" t="s">
        <v>40</v>
      </c>
      <c r="AJ30" t="s">
        <v>39</v>
      </c>
      <c r="AK30" t="s">
        <v>39</v>
      </c>
      <c r="AL30" t="s">
        <v>39</v>
      </c>
    </row>
    <row r="31" spans="1:38" x14ac:dyDescent="0.25">
      <c r="A31">
        <v>6</v>
      </c>
      <c r="B31" t="s">
        <v>85</v>
      </c>
      <c r="C31" t="s">
        <v>76</v>
      </c>
      <c r="D31" t="s">
        <v>34</v>
      </c>
      <c r="E31" t="s">
        <v>35</v>
      </c>
      <c r="F31" t="s">
        <v>36</v>
      </c>
      <c r="G31" t="s">
        <v>58</v>
      </c>
      <c r="H31" t="s">
        <v>58</v>
      </c>
      <c r="I31" s="1">
        <v>43810</v>
      </c>
      <c r="J31">
        <v>65</v>
      </c>
      <c r="K31">
        <v>7.4</v>
      </c>
      <c r="L31" t="s">
        <v>38</v>
      </c>
      <c r="M31" t="s">
        <v>38</v>
      </c>
      <c r="N31">
        <v>11.5</v>
      </c>
      <c r="O31" s="1">
        <v>43836</v>
      </c>
      <c r="P31" s="1">
        <v>43834</v>
      </c>
      <c r="Q31" t="s">
        <v>39</v>
      </c>
      <c r="S31" t="s">
        <v>40</v>
      </c>
      <c r="T31" t="s">
        <v>39</v>
      </c>
      <c r="U31" t="s">
        <v>40</v>
      </c>
      <c r="V31" t="s">
        <v>39</v>
      </c>
      <c r="W31" t="s">
        <v>39</v>
      </c>
      <c r="X31" t="s">
        <v>40</v>
      </c>
      <c r="Y31" t="s">
        <v>40</v>
      </c>
      <c r="Z31" t="s">
        <v>40</v>
      </c>
      <c r="AA31" t="s">
        <v>40</v>
      </c>
      <c r="AB31" t="s">
        <v>40</v>
      </c>
      <c r="AC31" t="s">
        <v>40</v>
      </c>
      <c r="AD31" t="s">
        <v>40</v>
      </c>
      <c r="AE31" t="s">
        <v>40</v>
      </c>
      <c r="AF31" t="s">
        <v>40</v>
      </c>
      <c r="AG31" t="s">
        <v>40</v>
      </c>
      <c r="AH31" t="s">
        <v>40</v>
      </c>
      <c r="AI31" t="s">
        <v>40</v>
      </c>
      <c r="AJ31" t="s">
        <v>39</v>
      </c>
      <c r="AK31" t="s">
        <v>39</v>
      </c>
      <c r="AL31" t="s">
        <v>39</v>
      </c>
    </row>
    <row r="32" spans="1:38" x14ac:dyDescent="0.25">
      <c r="A32">
        <v>7</v>
      </c>
      <c r="B32" t="s">
        <v>87</v>
      </c>
      <c r="C32" t="s">
        <v>76</v>
      </c>
      <c r="D32" t="s">
        <v>41</v>
      </c>
      <c r="E32" t="s">
        <v>35</v>
      </c>
      <c r="F32" t="s">
        <v>36</v>
      </c>
      <c r="G32" t="s">
        <v>58</v>
      </c>
      <c r="H32" t="s">
        <v>58</v>
      </c>
      <c r="I32" s="1">
        <v>43822</v>
      </c>
      <c r="J32">
        <v>88.7</v>
      </c>
      <c r="K32">
        <v>12.9</v>
      </c>
      <c r="L32" t="s">
        <v>38</v>
      </c>
      <c r="M32" t="s">
        <v>38</v>
      </c>
      <c r="N32">
        <v>12.4</v>
      </c>
      <c r="O32" s="1">
        <v>43855</v>
      </c>
      <c r="P32" s="1">
        <v>43910</v>
      </c>
      <c r="Q32" t="s">
        <v>40</v>
      </c>
      <c r="R32" s="1">
        <v>43700</v>
      </c>
      <c r="S32" t="s">
        <v>39</v>
      </c>
      <c r="T32" t="s">
        <v>39</v>
      </c>
      <c r="U32" t="s">
        <v>40</v>
      </c>
      <c r="V32" t="s">
        <v>39</v>
      </c>
      <c r="W32" t="s">
        <v>39</v>
      </c>
      <c r="X32" t="s">
        <v>40</v>
      </c>
      <c r="Y32" t="s">
        <v>40</v>
      </c>
      <c r="Z32" t="s">
        <v>40</v>
      </c>
      <c r="AA32" t="s">
        <v>40</v>
      </c>
      <c r="AB32" t="s">
        <v>40</v>
      </c>
      <c r="AC32" t="s">
        <v>40</v>
      </c>
      <c r="AD32" t="s">
        <v>40</v>
      </c>
      <c r="AE32" t="s">
        <v>40</v>
      </c>
      <c r="AF32" t="s">
        <v>40</v>
      </c>
      <c r="AG32" t="s">
        <v>40</v>
      </c>
      <c r="AH32" t="s">
        <v>40</v>
      </c>
      <c r="AI32" t="s">
        <v>40</v>
      </c>
      <c r="AJ32" t="s">
        <v>40</v>
      </c>
      <c r="AK32" t="s">
        <v>40</v>
      </c>
      <c r="AL32" t="s">
        <v>40</v>
      </c>
    </row>
    <row r="33" spans="1:38" x14ac:dyDescent="0.25">
      <c r="A33">
        <v>1</v>
      </c>
      <c r="B33" t="s">
        <v>88</v>
      </c>
      <c r="C33" t="s">
        <v>76</v>
      </c>
      <c r="D33" t="s">
        <v>41</v>
      </c>
      <c r="E33" t="s">
        <v>35</v>
      </c>
      <c r="F33" t="s">
        <v>36</v>
      </c>
      <c r="G33" t="s">
        <v>58</v>
      </c>
      <c r="H33" t="s">
        <v>58</v>
      </c>
      <c r="I33" s="1">
        <v>43740</v>
      </c>
      <c r="J33">
        <v>85.7</v>
      </c>
      <c r="K33">
        <v>11.4</v>
      </c>
      <c r="L33" t="s">
        <v>38</v>
      </c>
      <c r="M33" t="s">
        <v>38</v>
      </c>
      <c r="N33">
        <v>11.3</v>
      </c>
      <c r="O33" s="1">
        <v>43838</v>
      </c>
      <c r="P33" s="1">
        <v>43834</v>
      </c>
      <c r="Q33" t="s">
        <v>40</v>
      </c>
      <c r="R33" s="1">
        <v>43647</v>
      </c>
      <c r="S33" t="s">
        <v>39</v>
      </c>
      <c r="T33" t="s">
        <v>39</v>
      </c>
      <c r="U33" t="s">
        <v>40</v>
      </c>
      <c r="V33" t="s">
        <v>39</v>
      </c>
      <c r="W33" t="s">
        <v>39</v>
      </c>
      <c r="X33" t="s">
        <v>40</v>
      </c>
      <c r="Y33" t="s">
        <v>40</v>
      </c>
      <c r="Z33" t="s">
        <v>40</v>
      </c>
      <c r="AA33" t="s">
        <v>40</v>
      </c>
      <c r="AB33" t="s">
        <v>40</v>
      </c>
      <c r="AC33" t="s">
        <v>40</v>
      </c>
      <c r="AD33" t="s">
        <v>40</v>
      </c>
      <c r="AE33" t="s">
        <v>40</v>
      </c>
      <c r="AF33" t="s">
        <v>40</v>
      </c>
      <c r="AG33" t="s">
        <v>40</v>
      </c>
      <c r="AH33" t="s">
        <v>40</v>
      </c>
      <c r="AI33" t="s">
        <v>40</v>
      </c>
      <c r="AJ33" t="s">
        <v>40</v>
      </c>
      <c r="AK33" t="s">
        <v>40</v>
      </c>
      <c r="AL33" t="s">
        <v>40</v>
      </c>
    </row>
    <row r="34" spans="1:38" x14ac:dyDescent="0.25">
      <c r="A34">
        <v>27</v>
      </c>
      <c r="B34" t="s">
        <v>101</v>
      </c>
      <c r="C34" t="s">
        <v>91</v>
      </c>
      <c r="D34" t="s">
        <v>41</v>
      </c>
      <c r="E34" t="s">
        <v>35</v>
      </c>
      <c r="F34" t="s">
        <v>36</v>
      </c>
      <c r="G34" t="s">
        <v>58</v>
      </c>
      <c r="H34" t="s">
        <v>58</v>
      </c>
      <c r="I34" s="1">
        <v>43825</v>
      </c>
      <c r="J34">
        <v>78</v>
      </c>
      <c r="K34">
        <v>9.4</v>
      </c>
      <c r="L34" t="s">
        <v>42</v>
      </c>
      <c r="M34" t="s">
        <v>38</v>
      </c>
      <c r="N34">
        <v>10.3</v>
      </c>
      <c r="O34" s="1">
        <v>43889</v>
      </c>
      <c r="P34" s="1">
        <v>43887</v>
      </c>
      <c r="Q34" t="s">
        <v>39</v>
      </c>
      <c r="S34" t="s">
        <v>39</v>
      </c>
      <c r="T34" t="s">
        <v>39</v>
      </c>
      <c r="U34" t="s">
        <v>39</v>
      </c>
      <c r="V34" t="s">
        <v>39</v>
      </c>
      <c r="W34" t="s">
        <v>39</v>
      </c>
      <c r="X34" t="s">
        <v>40</v>
      </c>
      <c r="Y34" t="s">
        <v>40</v>
      </c>
      <c r="Z34" t="s">
        <v>40</v>
      </c>
      <c r="AA34" t="s">
        <v>40</v>
      </c>
      <c r="AB34" t="s">
        <v>40</v>
      </c>
      <c r="AC34" t="s">
        <v>40</v>
      </c>
      <c r="AD34" t="s">
        <v>40</v>
      </c>
      <c r="AE34" t="s">
        <v>40</v>
      </c>
      <c r="AF34" t="s">
        <v>40</v>
      </c>
      <c r="AG34" t="s">
        <v>40</v>
      </c>
      <c r="AH34" t="s">
        <v>40</v>
      </c>
      <c r="AI34" t="s">
        <v>40</v>
      </c>
      <c r="AJ34" t="s">
        <v>40</v>
      </c>
      <c r="AK34" t="s">
        <v>40</v>
      </c>
      <c r="AL34" t="s">
        <v>40</v>
      </c>
    </row>
    <row r="35" spans="1:38" x14ac:dyDescent="0.25">
      <c r="A35">
        <v>30</v>
      </c>
      <c r="B35" t="s">
        <v>101</v>
      </c>
      <c r="C35" t="s">
        <v>91</v>
      </c>
      <c r="D35" t="s">
        <v>41</v>
      </c>
      <c r="E35" t="s">
        <v>35</v>
      </c>
      <c r="F35" t="s">
        <v>36</v>
      </c>
      <c r="G35" t="s">
        <v>58</v>
      </c>
      <c r="H35" t="s">
        <v>58</v>
      </c>
      <c r="I35" s="1">
        <v>43825</v>
      </c>
      <c r="J35">
        <v>0</v>
      </c>
      <c r="K35">
        <v>9.4</v>
      </c>
      <c r="L35" t="s">
        <v>37</v>
      </c>
      <c r="M35" t="s">
        <v>38</v>
      </c>
      <c r="N35">
        <v>11.8</v>
      </c>
      <c r="O35" s="1">
        <v>43889</v>
      </c>
      <c r="P35" s="1">
        <v>43887</v>
      </c>
      <c r="Q35" t="s">
        <v>39</v>
      </c>
      <c r="S35" t="s">
        <v>39</v>
      </c>
      <c r="T35" t="s">
        <v>39</v>
      </c>
      <c r="U35" t="s">
        <v>39</v>
      </c>
      <c r="V35" t="s">
        <v>39</v>
      </c>
      <c r="W35" t="s">
        <v>39</v>
      </c>
      <c r="X35" t="s">
        <v>40</v>
      </c>
      <c r="Y35" t="s">
        <v>40</v>
      </c>
      <c r="Z35" t="s">
        <v>40</v>
      </c>
      <c r="AA35" t="s">
        <v>40</v>
      </c>
      <c r="AB35" t="s">
        <v>40</v>
      </c>
      <c r="AC35" t="s">
        <v>40</v>
      </c>
      <c r="AD35" t="s">
        <v>40</v>
      </c>
      <c r="AE35" t="s">
        <v>40</v>
      </c>
      <c r="AF35" t="s">
        <v>40</v>
      </c>
      <c r="AG35" t="s">
        <v>40</v>
      </c>
      <c r="AH35" t="s">
        <v>40</v>
      </c>
      <c r="AI35" t="s">
        <v>40</v>
      </c>
      <c r="AJ35" t="s">
        <v>40</v>
      </c>
      <c r="AK35" t="s">
        <v>40</v>
      </c>
      <c r="AL35" t="s">
        <v>40</v>
      </c>
    </row>
    <row r="36" spans="1:38" x14ac:dyDescent="0.25">
      <c r="A36">
        <v>16</v>
      </c>
      <c r="B36" t="s">
        <v>83</v>
      </c>
      <c r="C36" t="s">
        <v>76</v>
      </c>
      <c r="D36" t="s">
        <v>34</v>
      </c>
      <c r="E36" t="s">
        <v>35</v>
      </c>
      <c r="F36" t="s">
        <v>36</v>
      </c>
      <c r="G36" t="s">
        <v>58</v>
      </c>
      <c r="H36" t="s">
        <v>58</v>
      </c>
      <c r="I36" s="1">
        <v>43826</v>
      </c>
      <c r="J36">
        <v>78.599999999999994</v>
      </c>
      <c r="K36">
        <v>9.6999999999999993</v>
      </c>
      <c r="L36" t="s">
        <v>42</v>
      </c>
      <c r="M36" t="s">
        <v>38</v>
      </c>
      <c r="N36">
        <v>11.3</v>
      </c>
      <c r="O36" s="1">
        <v>43888</v>
      </c>
      <c r="P36" s="1">
        <v>43887</v>
      </c>
      <c r="Q36" t="s">
        <v>39</v>
      </c>
      <c r="S36" t="s">
        <v>39</v>
      </c>
      <c r="T36" t="s">
        <v>39</v>
      </c>
      <c r="U36" t="s">
        <v>39</v>
      </c>
      <c r="V36" t="s">
        <v>39</v>
      </c>
      <c r="W36" t="s">
        <v>39</v>
      </c>
      <c r="X36" t="s">
        <v>40</v>
      </c>
      <c r="Y36" t="s">
        <v>40</v>
      </c>
      <c r="Z36" t="s">
        <v>40</v>
      </c>
      <c r="AA36" t="s">
        <v>40</v>
      </c>
      <c r="AB36" t="s">
        <v>40</v>
      </c>
      <c r="AC36" t="s">
        <v>40</v>
      </c>
      <c r="AD36" t="s">
        <v>40</v>
      </c>
      <c r="AE36" t="s">
        <v>40</v>
      </c>
      <c r="AF36" t="s">
        <v>40</v>
      </c>
      <c r="AG36" t="s">
        <v>40</v>
      </c>
      <c r="AH36" t="s">
        <v>40</v>
      </c>
      <c r="AI36" t="s">
        <v>40</v>
      </c>
      <c r="AJ36" t="s">
        <v>40</v>
      </c>
      <c r="AK36" t="s">
        <v>40</v>
      </c>
      <c r="AL36" t="s">
        <v>40</v>
      </c>
    </row>
    <row r="37" spans="1:38" x14ac:dyDescent="0.25">
      <c r="A37">
        <v>21</v>
      </c>
      <c r="B37" t="s">
        <v>78</v>
      </c>
      <c r="C37" t="s">
        <v>76</v>
      </c>
      <c r="D37" t="s">
        <v>34</v>
      </c>
      <c r="E37" t="s">
        <v>35</v>
      </c>
      <c r="F37" t="s">
        <v>36</v>
      </c>
      <c r="G37" t="s">
        <v>58</v>
      </c>
      <c r="H37" t="s">
        <v>58</v>
      </c>
      <c r="I37" s="1">
        <v>43871</v>
      </c>
      <c r="J37">
        <v>88</v>
      </c>
      <c r="K37">
        <v>11.7</v>
      </c>
      <c r="L37" t="s">
        <v>38</v>
      </c>
      <c r="M37" t="s">
        <v>38</v>
      </c>
      <c r="N37">
        <v>11</v>
      </c>
      <c r="O37" s="1">
        <v>43904</v>
      </c>
      <c r="P37" s="1">
        <v>43901</v>
      </c>
      <c r="Q37" t="s">
        <v>40</v>
      </c>
      <c r="R37" s="1">
        <v>43782</v>
      </c>
      <c r="S37" t="s">
        <v>39</v>
      </c>
      <c r="T37" t="s">
        <v>39</v>
      </c>
      <c r="U37" t="s">
        <v>40</v>
      </c>
      <c r="V37" t="s">
        <v>39</v>
      </c>
      <c r="W37" t="s">
        <v>39</v>
      </c>
      <c r="X37" t="s">
        <v>40</v>
      </c>
      <c r="Y37" t="s">
        <v>40</v>
      </c>
      <c r="Z37" t="s">
        <v>40</v>
      </c>
      <c r="AA37" t="s">
        <v>40</v>
      </c>
      <c r="AB37" t="s">
        <v>40</v>
      </c>
      <c r="AC37" t="s">
        <v>40</v>
      </c>
      <c r="AD37" t="s">
        <v>40</v>
      </c>
      <c r="AE37" t="s">
        <v>40</v>
      </c>
      <c r="AF37" t="s">
        <v>40</v>
      </c>
      <c r="AG37" t="s">
        <v>40</v>
      </c>
      <c r="AH37" t="s">
        <v>40</v>
      </c>
      <c r="AI37" t="s">
        <v>40</v>
      </c>
      <c r="AJ37" t="s">
        <v>40</v>
      </c>
      <c r="AK37" t="s">
        <v>40</v>
      </c>
      <c r="AL37" t="s">
        <v>40</v>
      </c>
    </row>
    <row r="38" spans="1:38" x14ac:dyDescent="0.25">
      <c r="A38">
        <v>9</v>
      </c>
      <c r="B38" t="s">
        <v>78</v>
      </c>
      <c r="C38" t="s">
        <v>76</v>
      </c>
      <c r="D38" t="s">
        <v>34</v>
      </c>
      <c r="E38" t="s">
        <v>35</v>
      </c>
      <c r="F38" t="s">
        <v>36</v>
      </c>
      <c r="G38" t="s">
        <v>58</v>
      </c>
      <c r="H38" t="s">
        <v>58</v>
      </c>
      <c r="I38" s="1">
        <v>43777</v>
      </c>
      <c r="J38">
        <v>84</v>
      </c>
      <c r="K38">
        <v>10.5</v>
      </c>
      <c r="L38" t="s">
        <v>42</v>
      </c>
      <c r="M38" t="s">
        <v>38</v>
      </c>
      <c r="N38">
        <v>11</v>
      </c>
      <c r="O38" s="1">
        <v>43873</v>
      </c>
      <c r="P38" s="1">
        <v>43871</v>
      </c>
      <c r="Q38" t="s">
        <v>40</v>
      </c>
      <c r="R38" s="1">
        <v>43777</v>
      </c>
      <c r="S38" t="s">
        <v>39</v>
      </c>
      <c r="T38" t="s">
        <v>40</v>
      </c>
      <c r="U38" t="s">
        <v>40</v>
      </c>
      <c r="V38" t="s">
        <v>39</v>
      </c>
      <c r="W38" t="s">
        <v>39</v>
      </c>
      <c r="X38" t="s">
        <v>40</v>
      </c>
      <c r="Y38" t="s">
        <v>40</v>
      </c>
      <c r="Z38" t="s">
        <v>40</v>
      </c>
      <c r="AA38" t="s">
        <v>40</v>
      </c>
      <c r="AB38" t="s">
        <v>40</v>
      </c>
      <c r="AC38" t="s">
        <v>40</v>
      </c>
      <c r="AD38" t="s">
        <v>40</v>
      </c>
      <c r="AE38" t="s">
        <v>40</v>
      </c>
      <c r="AF38" t="s">
        <v>40</v>
      </c>
      <c r="AG38" t="s">
        <v>40</v>
      </c>
      <c r="AH38" t="s">
        <v>40</v>
      </c>
      <c r="AI38" t="s">
        <v>40</v>
      </c>
      <c r="AJ38" t="s">
        <v>40</v>
      </c>
      <c r="AK38" t="s">
        <v>40</v>
      </c>
      <c r="AL38" t="s">
        <v>40</v>
      </c>
    </row>
    <row r="39" spans="1:38" x14ac:dyDescent="0.25">
      <c r="A39">
        <v>4</v>
      </c>
      <c r="B39" t="s">
        <v>114</v>
      </c>
      <c r="C39" t="s">
        <v>104</v>
      </c>
      <c r="D39" t="s">
        <v>41</v>
      </c>
      <c r="E39" t="s">
        <v>35</v>
      </c>
      <c r="F39" t="s">
        <v>36</v>
      </c>
      <c r="G39" t="s">
        <v>58</v>
      </c>
      <c r="H39" t="s">
        <v>58</v>
      </c>
      <c r="I39" s="1">
        <v>43822</v>
      </c>
      <c r="J39">
        <v>76.099999999999994</v>
      </c>
      <c r="K39">
        <v>9.4</v>
      </c>
      <c r="L39" t="s">
        <v>38</v>
      </c>
      <c r="M39" t="s">
        <v>38</v>
      </c>
      <c r="N39">
        <v>11.1</v>
      </c>
      <c r="O39" s="1">
        <v>43856</v>
      </c>
      <c r="P39" s="1">
        <v>43850</v>
      </c>
      <c r="Q39" t="s">
        <v>39</v>
      </c>
      <c r="S39" t="s">
        <v>40</v>
      </c>
      <c r="T39" t="s">
        <v>39</v>
      </c>
      <c r="U39" t="s">
        <v>40</v>
      </c>
      <c r="V39" t="s">
        <v>39</v>
      </c>
      <c r="W39" t="s">
        <v>39</v>
      </c>
      <c r="X39" t="s">
        <v>40</v>
      </c>
      <c r="Y39" t="s">
        <v>40</v>
      </c>
      <c r="Z39" t="s">
        <v>40</v>
      </c>
      <c r="AA39" t="s">
        <v>40</v>
      </c>
      <c r="AB39" t="s">
        <v>40</v>
      </c>
      <c r="AC39" t="s">
        <v>40</v>
      </c>
      <c r="AD39" t="s">
        <v>40</v>
      </c>
      <c r="AE39" t="s">
        <v>40</v>
      </c>
      <c r="AF39" t="s">
        <v>40</v>
      </c>
      <c r="AG39" t="s">
        <v>40</v>
      </c>
      <c r="AH39" t="s">
        <v>40</v>
      </c>
      <c r="AI39" t="s">
        <v>40</v>
      </c>
      <c r="AJ39" t="s">
        <v>40</v>
      </c>
      <c r="AK39" t="s">
        <v>40</v>
      </c>
      <c r="AL39" t="s">
        <v>40</v>
      </c>
    </row>
    <row r="40" spans="1:38" x14ac:dyDescent="0.25">
      <c r="A40">
        <v>17</v>
      </c>
      <c r="B40" t="s">
        <v>111</v>
      </c>
      <c r="C40" t="s">
        <v>104</v>
      </c>
      <c r="D40" t="s">
        <v>41</v>
      </c>
      <c r="E40" t="s">
        <v>35</v>
      </c>
      <c r="F40" t="s">
        <v>36</v>
      </c>
      <c r="G40" t="s">
        <v>58</v>
      </c>
      <c r="H40" t="s">
        <v>58</v>
      </c>
      <c r="I40" s="1">
        <v>43797</v>
      </c>
      <c r="J40">
        <v>80.099999999999994</v>
      </c>
      <c r="K40">
        <v>10.1</v>
      </c>
      <c r="L40" t="s">
        <v>38</v>
      </c>
      <c r="M40" t="s">
        <v>38</v>
      </c>
      <c r="N40">
        <v>12.2</v>
      </c>
      <c r="O40" s="1">
        <v>43890</v>
      </c>
      <c r="P40" s="1">
        <v>43889</v>
      </c>
      <c r="Q40" t="s">
        <v>39</v>
      </c>
      <c r="S40" t="s">
        <v>39</v>
      </c>
      <c r="T40" t="s">
        <v>39</v>
      </c>
      <c r="U40" t="s">
        <v>39</v>
      </c>
      <c r="V40" t="s">
        <v>39</v>
      </c>
      <c r="W40" t="s">
        <v>39</v>
      </c>
      <c r="X40" t="s">
        <v>40</v>
      </c>
      <c r="Y40" t="s">
        <v>40</v>
      </c>
      <c r="Z40" t="s">
        <v>40</v>
      </c>
      <c r="AA40" t="s">
        <v>40</v>
      </c>
      <c r="AB40" t="s">
        <v>40</v>
      </c>
      <c r="AC40" t="s">
        <v>40</v>
      </c>
      <c r="AD40" t="s">
        <v>40</v>
      </c>
      <c r="AE40" t="s">
        <v>40</v>
      </c>
      <c r="AF40" t="s">
        <v>40</v>
      </c>
      <c r="AG40" t="s">
        <v>40</v>
      </c>
      <c r="AH40" t="s">
        <v>40</v>
      </c>
      <c r="AI40" t="s">
        <v>40</v>
      </c>
      <c r="AJ40" t="s">
        <v>40</v>
      </c>
      <c r="AK40" t="s">
        <v>40</v>
      </c>
      <c r="AL40" t="s">
        <v>40</v>
      </c>
    </row>
    <row r="41" spans="1:38" x14ac:dyDescent="0.25">
      <c r="A41">
        <v>14</v>
      </c>
      <c r="B41" t="s">
        <v>109</v>
      </c>
      <c r="C41" t="s">
        <v>104</v>
      </c>
      <c r="D41" t="s">
        <v>41</v>
      </c>
      <c r="E41" t="s">
        <v>35</v>
      </c>
      <c r="F41" t="s">
        <v>36</v>
      </c>
      <c r="G41" t="s">
        <v>58</v>
      </c>
      <c r="H41" t="s">
        <v>58</v>
      </c>
      <c r="I41" s="1">
        <v>43826</v>
      </c>
      <c r="J41">
        <v>80.099999999999994</v>
      </c>
      <c r="K41">
        <v>10.1</v>
      </c>
      <c r="L41" t="s">
        <v>38</v>
      </c>
      <c r="M41" t="s">
        <v>38</v>
      </c>
      <c r="N41">
        <v>12.2</v>
      </c>
      <c r="O41" s="1">
        <v>43890</v>
      </c>
      <c r="P41" s="1">
        <v>43889</v>
      </c>
      <c r="Q41" t="s">
        <v>39</v>
      </c>
      <c r="S41" t="s">
        <v>39</v>
      </c>
      <c r="T41" t="s">
        <v>39</v>
      </c>
      <c r="U41" t="s">
        <v>39</v>
      </c>
      <c r="V41" t="s">
        <v>39</v>
      </c>
      <c r="W41" t="s">
        <v>39</v>
      </c>
      <c r="X41" t="s">
        <v>40</v>
      </c>
      <c r="Y41" t="s">
        <v>40</v>
      </c>
      <c r="Z41" t="s">
        <v>40</v>
      </c>
      <c r="AA41" t="s">
        <v>40</v>
      </c>
      <c r="AB41" t="s">
        <v>40</v>
      </c>
      <c r="AC41" t="s">
        <v>40</v>
      </c>
      <c r="AD41" t="s">
        <v>40</v>
      </c>
      <c r="AE41" t="s">
        <v>40</v>
      </c>
      <c r="AF41" t="s">
        <v>40</v>
      </c>
      <c r="AG41" t="s">
        <v>40</v>
      </c>
      <c r="AH41" t="s">
        <v>40</v>
      </c>
      <c r="AI41" t="s">
        <v>40</v>
      </c>
      <c r="AJ41" t="s">
        <v>40</v>
      </c>
      <c r="AK41" t="s">
        <v>40</v>
      </c>
      <c r="AL41" t="s">
        <v>40</v>
      </c>
    </row>
    <row r="42" spans="1:38" x14ac:dyDescent="0.25">
      <c r="A42">
        <v>15</v>
      </c>
      <c r="B42" t="s">
        <v>109</v>
      </c>
      <c r="C42" t="s">
        <v>104</v>
      </c>
      <c r="D42" t="s">
        <v>41</v>
      </c>
      <c r="E42" t="s">
        <v>35</v>
      </c>
      <c r="F42" t="s">
        <v>36</v>
      </c>
      <c r="G42" t="s">
        <v>58</v>
      </c>
      <c r="H42" t="s">
        <v>58</v>
      </c>
      <c r="I42" s="1">
        <v>43787</v>
      </c>
      <c r="J42">
        <v>72.5</v>
      </c>
      <c r="K42">
        <v>9.6</v>
      </c>
      <c r="L42" t="s">
        <v>38</v>
      </c>
      <c r="M42" t="s">
        <v>38</v>
      </c>
      <c r="N42">
        <v>11</v>
      </c>
      <c r="O42" s="1">
        <v>43854</v>
      </c>
      <c r="P42" s="1">
        <v>43850</v>
      </c>
      <c r="Q42" t="s">
        <v>39</v>
      </c>
      <c r="S42" t="s">
        <v>39</v>
      </c>
      <c r="T42" t="s">
        <v>39</v>
      </c>
      <c r="U42" t="s">
        <v>39</v>
      </c>
      <c r="V42" t="s">
        <v>39</v>
      </c>
      <c r="W42" t="s">
        <v>39</v>
      </c>
      <c r="X42" t="s">
        <v>40</v>
      </c>
      <c r="Y42" t="s">
        <v>40</v>
      </c>
      <c r="Z42" t="s">
        <v>40</v>
      </c>
      <c r="AA42" t="s">
        <v>40</v>
      </c>
      <c r="AB42" t="s">
        <v>40</v>
      </c>
      <c r="AC42" t="s">
        <v>40</v>
      </c>
      <c r="AD42" t="s">
        <v>40</v>
      </c>
      <c r="AE42" t="s">
        <v>40</v>
      </c>
      <c r="AF42" t="s">
        <v>40</v>
      </c>
      <c r="AG42" t="s">
        <v>40</v>
      </c>
      <c r="AH42" t="s">
        <v>40</v>
      </c>
      <c r="AI42" t="s">
        <v>40</v>
      </c>
      <c r="AJ42" t="s">
        <v>40</v>
      </c>
      <c r="AK42" t="s">
        <v>40</v>
      </c>
      <c r="AL42" t="s">
        <v>40</v>
      </c>
    </row>
    <row r="43" spans="1:38" x14ac:dyDescent="0.25">
      <c r="A43">
        <v>24</v>
      </c>
      <c r="B43" t="s">
        <v>66</v>
      </c>
      <c r="C43" t="s">
        <v>57</v>
      </c>
      <c r="D43" t="s">
        <v>41</v>
      </c>
      <c r="E43" t="s">
        <v>35</v>
      </c>
      <c r="F43" t="s">
        <v>36</v>
      </c>
      <c r="G43" t="s">
        <v>58</v>
      </c>
      <c r="H43" t="s">
        <v>58</v>
      </c>
      <c r="I43" s="1">
        <v>43817</v>
      </c>
      <c r="J43">
        <v>69.400000000000006</v>
      </c>
      <c r="K43">
        <v>8.4</v>
      </c>
      <c r="L43" t="s">
        <v>38</v>
      </c>
      <c r="M43" t="s">
        <v>38</v>
      </c>
      <c r="N43">
        <v>12</v>
      </c>
      <c r="O43" s="1">
        <v>43848</v>
      </c>
      <c r="P43" s="1">
        <v>43840</v>
      </c>
      <c r="Q43" t="s">
        <v>39</v>
      </c>
      <c r="S43" t="s">
        <v>39</v>
      </c>
      <c r="T43" t="s">
        <v>39</v>
      </c>
      <c r="U43" t="s">
        <v>39</v>
      </c>
      <c r="V43" t="s">
        <v>39</v>
      </c>
      <c r="W43" t="s">
        <v>39</v>
      </c>
      <c r="X43" t="s">
        <v>40</v>
      </c>
      <c r="Y43" t="s">
        <v>40</v>
      </c>
      <c r="Z43" t="s">
        <v>40</v>
      </c>
      <c r="AA43" t="s">
        <v>40</v>
      </c>
      <c r="AB43" t="s">
        <v>40</v>
      </c>
      <c r="AC43" t="s">
        <v>40</v>
      </c>
      <c r="AD43" t="s">
        <v>40</v>
      </c>
      <c r="AE43" t="s">
        <v>40</v>
      </c>
      <c r="AF43" t="s">
        <v>40</v>
      </c>
      <c r="AG43" t="s">
        <v>40</v>
      </c>
      <c r="AH43" t="s">
        <v>40</v>
      </c>
      <c r="AI43" t="s">
        <v>40</v>
      </c>
      <c r="AJ43" t="s">
        <v>39</v>
      </c>
      <c r="AK43" t="s">
        <v>39</v>
      </c>
      <c r="AL43" t="s">
        <v>39</v>
      </c>
    </row>
    <row r="44" spans="1:38" x14ac:dyDescent="0.25">
      <c r="A44">
        <v>42</v>
      </c>
      <c r="B44" t="s">
        <v>99</v>
      </c>
      <c r="C44" t="s">
        <v>91</v>
      </c>
      <c r="D44" t="s">
        <v>34</v>
      </c>
      <c r="E44" t="s">
        <v>35</v>
      </c>
      <c r="F44" t="s">
        <v>36</v>
      </c>
      <c r="G44" t="s">
        <v>58</v>
      </c>
      <c r="H44" t="s">
        <v>58</v>
      </c>
      <c r="I44" s="1">
        <v>43852</v>
      </c>
      <c r="J44">
        <v>81.099999999999994</v>
      </c>
      <c r="K44">
        <v>9.5</v>
      </c>
      <c r="L44" t="s">
        <v>38</v>
      </c>
      <c r="M44" t="s">
        <v>38</v>
      </c>
      <c r="N44">
        <v>10.3</v>
      </c>
      <c r="O44" s="1">
        <v>43886</v>
      </c>
      <c r="P44" s="1">
        <v>43882</v>
      </c>
      <c r="Q44" t="s">
        <v>39</v>
      </c>
      <c r="S44" t="s">
        <v>39</v>
      </c>
      <c r="T44" t="s">
        <v>39</v>
      </c>
      <c r="U44" t="s">
        <v>39</v>
      </c>
      <c r="V44" t="s">
        <v>39</v>
      </c>
      <c r="W44" t="s">
        <v>39</v>
      </c>
      <c r="X44" t="s">
        <v>40</v>
      </c>
      <c r="Y44" t="s">
        <v>40</v>
      </c>
      <c r="Z44" t="s">
        <v>40</v>
      </c>
      <c r="AA44" t="s">
        <v>40</v>
      </c>
      <c r="AB44" t="s">
        <v>40</v>
      </c>
      <c r="AC44" t="s">
        <v>40</v>
      </c>
      <c r="AD44" t="s">
        <v>40</v>
      </c>
      <c r="AE44" t="s">
        <v>40</v>
      </c>
      <c r="AF44" t="s">
        <v>40</v>
      </c>
      <c r="AG44" t="s">
        <v>40</v>
      </c>
      <c r="AH44" t="s">
        <v>40</v>
      </c>
      <c r="AI44" t="s">
        <v>40</v>
      </c>
      <c r="AJ44" t="s">
        <v>40</v>
      </c>
      <c r="AK44" t="s">
        <v>40</v>
      </c>
      <c r="AL44" t="s">
        <v>40</v>
      </c>
    </row>
    <row r="45" spans="1:38" x14ac:dyDescent="0.25">
      <c r="A45">
        <v>24</v>
      </c>
      <c r="B45" t="s">
        <v>99</v>
      </c>
      <c r="C45" t="s">
        <v>91</v>
      </c>
      <c r="D45" t="s">
        <v>34</v>
      </c>
      <c r="E45" t="s">
        <v>35</v>
      </c>
      <c r="F45" t="s">
        <v>36</v>
      </c>
      <c r="G45" t="s">
        <v>58</v>
      </c>
      <c r="H45" t="s">
        <v>58</v>
      </c>
      <c r="I45" s="1">
        <v>43731</v>
      </c>
      <c r="J45">
        <v>80.3</v>
      </c>
      <c r="K45">
        <v>9.1</v>
      </c>
      <c r="L45" t="s">
        <v>38</v>
      </c>
      <c r="M45" t="s">
        <v>38</v>
      </c>
      <c r="N45">
        <v>11.6</v>
      </c>
      <c r="O45" s="1">
        <v>43855</v>
      </c>
      <c r="P45" s="1">
        <v>43852</v>
      </c>
      <c r="Q45" t="s">
        <v>39</v>
      </c>
      <c r="S45" t="s">
        <v>39</v>
      </c>
      <c r="T45" t="s">
        <v>39</v>
      </c>
      <c r="U45" t="s">
        <v>40</v>
      </c>
      <c r="V45" t="s">
        <v>39</v>
      </c>
      <c r="W45" t="s">
        <v>39</v>
      </c>
      <c r="X45" t="s">
        <v>40</v>
      </c>
      <c r="Y45" t="s">
        <v>40</v>
      </c>
      <c r="Z45" t="s">
        <v>40</v>
      </c>
      <c r="AA45" t="s">
        <v>40</v>
      </c>
      <c r="AB45" t="s">
        <v>40</v>
      </c>
      <c r="AC45" t="s">
        <v>40</v>
      </c>
      <c r="AD45" t="s">
        <v>40</v>
      </c>
      <c r="AE45" t="s">
        <v>40</v>
      </c>
      <c r="AF45" t="s">
        <v>40</v>
      </c>
      <c r="AG45" t="s">
        <v>40</v>
      </c>
      <c r="AH45" t="s">
        <v>40</v>
      </c>
      <c r="AI45" t="s">
        <v>40</v>
      </c>
      <c r="AJ45" t="s">
        <v>40</v>
      </c>
      <c r="AK45" t="s">
        <v>40</v>
      </c>
      <c r="AL45" t="s">
        <v>40</v>
      </c>
    </row>
    <row r="46" spans="1:38" x14ac:dyDescent="0.25">
      <c r="A46">
        <v>19</v>
      </c>
      <c r="B46" t="s">
        <v>99</v>
      </c>
      <c r="C46" t="s">
        <v>91</v>
      </c>
      <c r="D46" t="s">
        <v>34</v>
      </c>
      <c r="E46" t="s">
        <v>35</v>
      </c>
      <c r="F46" t="s">
        <v>36</v>
      </c>
      <c r="G46" t="s">
        <v>58</v>
      </c>
      <c r="H46" t="s">
        <v>58</v>
      </c>
      <c r="I46" s="1">
        <v>43794</v>
      </c>
      <c r="J46">
        <v>80.3</v>
      </c>
      <c r="K46">
        <v>9.1</v>
      </c>
      <c r="L46" t="s">
        <v>38</v>
      </c>
      <c r="M46" t="s">
        <v>38</v>
      </c>
      <c r="N46">
        <v>11.6</v>
      </c>
      <c r="O46" s="1">
        <v>43838</v>
      </c>
      <c r="P46" s="1">
        <v>43833</v>
      </c>
      <c r="Q46" t="s">
        <v>40</v>
      </c>
      <c r="R46" s="1">
        <v>43731</v>
      </c>
      <c r="S46" t="s">
        <v>39</v>
      </c>
      <c r="T46" t="s">
        <v>39</v>
      </c>
      <c r="U46" t="s">
        <v>39</v>
      </c>
      <c r="V46" t="s">
        <v>39</v>
      </c>
      <c r="W46" t="s">
        <v>39</v>
      </c>
      <c r="X46" t="s">
        <v>40</v>
      </c>
      <c r="Y46" t="s">
        <v>40</v>
      </c>
      <c r="Z46" t="s">
        <v>40</v>
      </c>
      <c r="AA46" t="s">
        <v>40</v>
      </c>
      <c r="AB46" t="s">
        <v>40</v>
      </c>
      <c r="AC46" t="s">
        <v>40</v>
      </c>
      <c r="AD46" t="s">
        <v>40</v>
      </c>
      <c r="AE46" t="s">
        <v>40</v>
      </c>
      <c r="AF46" t="s">
        <v>40</v>
      </c>
      <c r="AG46" t="s">
        <v>40</v>
      </c>
      <c r="AH46" t="s">
        <v>40</v>
      </c>
      <c r="AI46" t="s">
        <v>40</v>
      </c>
      <c r="AJ46" t="s">
        <v>40</v>
      </c>
      <c r="AK46" t="s">
        <v>40</v>
      </c>
      <c r="AL46" t="s">
        <v>40</v>
      </c>
    </row>
    <row r="47" spans="1:38" x14ac:dyDescent="0.25">
      <c r="A47">
        <v>40</v>
      </c>
      <c r="B47" t="s">
        <v>98</v>
      </c>
      <c r="C47" t="s">
        <v>91</v>
      </c>
      <c r="D47" t="s">
        <v>41</v>
      </c>
      <c r="E47" t="s">
        <v>35</v>
      </c>
      <c r="F47" t="s">
        <v>36</v>
      </c>
      <c r="G47" t="s">
        <v>58</v>
      </c>
      <c r="H47" t="s">
        <v>58</v>
      </c>
      <c r="I47" s="1">
        <v>43839</v>
      </c>
      <c r="J47">
        <v>68.2</v>
      </c>
      <c r="K47">
        <v>9.5</v>
      </c>
      <c r="L47" t="s">
        <v>38</v>
      </c>
      <c r="M47" t="s">
        <v>38</v>
      </c>
      <c r="N47">
        <v>11.3</v>
      </c>
      <c r="O47" s="1">
        <v>43876</v>
      </c>
      <c r="P47" s="1">
        <v>43871</v>
      </c>
      <c r="Q47" t="s">
        <v>39</v>
      </c>
      <c r="S47" t="s">
        <v>39</v>
      </c>
      <c r="T47" t="s">
        <v>39</v>
      </c>
      <c r="U47" t="s">
        <v>39</v>
      </c>
      <c r="V47" t="s">
        <v>39</v>
      </c>
      <c r="W47" t="s">
        <v>39</v>
      </c>
      <c r="X47" t="s">
        <v>40</v>
      </c>
      <c r="Y47" t="s">
        <v>40</v>
      </c>
      <c r="Z47" t="s">
        <v>40</v>
      </c>
      <c r="AA47" t="s">
        <v>40</v>
      </c>
      <c r="AB47" t="s">
        <v>40</v>
      </c>
      <c r="AC47" t="s">
        <v>40</v>
      </c>
      <c r="AD47" t="s">
        <v>40</v>
      </c>
      <c r="AE47" t="s">
        <v>40</v>
      </c>
      <c r="AF47" t="s">
        <v>40</v>
      </c>
      <c r="AG47" t="s">
        <v>40</v>
      </c>
      <c r="AH47" t="s">
        <v>40</v>
      </c>
      <c r="AI47" t="s">
        <v>40</v>
      </c>
      <c r="AJ47" t="s">
        <v>39</v>
      </c>
      <c r="AK47" t="s">
        <v>39</v>
      </c>
      <c r="AL47" t="s">
        <v>39</v>
      </c>
    </row>
    <row r="48" spans="1:38" x14ac:dyDescent="0.25">
      <c r="A48">
        <v>21</v>
      </c>
      <c r="B48" t="s">
        <v>98</v>
      </c>
      <c r="C48" t="s">
        <v>91</v>
      </c>
      <c r="D48" t="s">
        <v>41</v>
      </c>
      <c r="E48" t="s">
        <v>35</v>
      </c>
      <c r="F48" t="s">
        <v>36</v>
      </c>
      <c r="G48" t="s">
        <v>58</v>
      </c>
      <c r="H48" t="s">
        <v>58</v>
      </c>
      <c r="I48" s="1">
        <v>43815</v>
      </c>
      <c r="J48">
        <v>65.8</v>
      </c>
      <c r="K48">
        <v>7.4</v>
      </c>
      <c r="L48" t="s">
        <v>38</v>
      </c>
      <c r="M48" t="s">
        <v>38</v>
      </c>
      <c r="N48">
        <v>11.8</v>
      </c>
      <c r="O48" s="1">
        <v>43845</v>
      </c>
      <c r="P48" s="1">
        <v>43840</v>
      </c>
      <c r="Q48" t="s">
        <v>39</v>
      </c>
      <c r="S48" t="s">
        <v>39</v>
      </c>
      <c r="T48" t="s">
        <v>39</v>
      </c>
      <c r="U48" t="s">
        <v>39</v>
      </c>
      <c r="V48" t="s">
        <v>39</v>
      </c>
      <c r="W48" t="s">
        <v>39</v>
      </c>
      <c r="X48" t="s">
        <v>40</v>
      </c>
      <c r="Y48" t="s">
        <v>40</v>
      </c>
      <c r="Z48" t="s">
        <v>40</v>
      </c>
      <c r="AA48" t="s">
        <v>40</v>
      </c>
      <c r="AB48" t="s">
        <v>40</v>
      </c>
      <c r="AC48" t="s">
        <v>40</v>
      </c>
      <c r="AD48" t="s">
        <v>40</v>
      </c>
      <c r="AE48" t="s">
        <v>40</v>
      </c>
      <c r="AF48" t="s">
        <v>40</v>
      </c>
      <c r="AG48" t="s">
        <v>40</v>
      </c>
      <c r="AH48" t="s">
        <v>40</v>
      </c>
      <c r="AI48" t="s">
        <v>40</v>
      </c>
      <c r="AJ48" t="s">
        <v>39</v>
      </c>
      <c r="AK48" t="s">
        <v>39</v>
      </c>
      <c r="AL48" t="s">
        <v>39</v>
      </c>
    </row>
    <row r="49" spans="1:38" x14ac:dyDescent="0.25">
      <c r="A49">
        <v>43</v>
      </c>
      <c r="B49" t="s">
        <v>97</v>
      </c>
      <c r="C49" t="s">
        <v>91</v>
      </c>
      <c r="D49" t="s">
        <v>34</v>
      </c>
      <c r="E49" t="s">
        <v>35</v>
      </c>
      <c r="F49" t="s">
        <v>36</v>
      </c>
      <c r="G49" t="s">
        <v>58</v>
      </c>
      <c r="H49" t="s">
        <v>58</v>
      </c>
      <c r="I49" s="1">
        <v>43768</v>
      </c>
      <c r="J49">
        <v>81.400000000000006</v>
      </c>
      <c r="K49">
        <v>11.9</v>
      </c>
      <c r="L49" t="s">
        <v>38</v>
      </c>
      <c r="M49" t="s">
        <v>38</v>
      </c>
      <c r="N49">
        <v>11.5</v>
      </c>
      <c r="O49" s="1">
        <v>43884</v>
      </c>
      <c r="P49" s="1">
        <v>43880</v>
      </c>
      <c r="Q49" t="s">
        <v>39</v>
      </c>
      <c r="S49" t="s">
        <v>39</v>
      </c>
      <c r="T49" t="s">
        <v>39</v>
      </c>
      <c r="U49" t="s">
        <v>39</v>
      </c>
      <c r="V49" t="s">
        <v>39</v>
      </c>
      <c r="W49" t="s">
        <v>39</v>
      </c>
      <c r="X49" t="s">
        <v>40</v>
      </c>
      <c r="Y49" t="s">
        <v>40</v>
      </c>
      <c r="Z49" t="s">
        <v>40</v>
      </c>
      <c r="AA49" t="s">
        <v>40</v>
      </c>
      <c r="AB49" t="s">
        <v>40</v>
      </c>
      <c r="AC49" t="s">
        <v>40</v>
      </c>
      <c r="AD49" t="s">
        <v>40</v>
      </c>
      <c r="AE49" t="s">
        <v>40</v>
      </c>
      <c r="AF49" t="s">
        <v>40</v>
      </c>
      <c r="AG49" t="s">
        <v>40</v>
      </c>
      <c r="AH49" t="s">
        <v>40</v>
      </c>
      <c r="AI49" t="s">
        <v>40</v>
      </c>
      <c r="AJ49" t="s">
        <v>40</v>
      </c>
      <c r="AK49" t="s">
        <v>40</v>
      </c>
      <c r="AL49" t="s">
        <v>40</v>
      </c>
    </row>
    <row r="50" spans="1:38" x14ac:dyDescent="0.25">
      <c r="A50">
        <v>49</v>
      </c>
      <c r="B50" t="s">
        <v>92</v>
      </c>
      <c r="C50" t="s">
        <v>91</v>
      </c>
      <c r="D50" t="s">
        <v>41</v>
      </c>
      <c r="E50" t="s">
        <v>35</v>
      </c>
      <c r="F50" t="s">
        <v>36</v>
      </c>
      <c r="G50" t="s">
        <v>58</v>
      </c>
      <c r="H50" t="s">
        <v>58</v>
      </c>
      <c r="I50" s="1">
        <v>43852</v>
      </c>
      <c r="J50">
        <v>75</v>
      </c>
      <c r="K50">
        <v>10.5</v>
      </c>
      <c r="L50" t="s">
        <v>38</v>
      </c>
      <c r="M50" t="s">
        <v>38</v>
      </c>
      <c r="N50">
        <v>11.2</v>
      </c>
      <c r="O50" s="1">
        <v>43914</v>
      </c>
      <c r="P50" s="1">
        <v>43910</v>
      </c>
      <c r="Q50" t="s">
        <v>39</v>
      </c>
      <c r="S50" t="s">
        <v>39</v>
      </c>
      <c r="T50" t="s">
        <v>39</v>
      </c>
      <c r="U50" t="s">
        <v>39</v>
      </c>
      <c r="V50" t="s">
        <v>39</v>
      </c>
      <c r="W50" t="s">
        <v>39</v>
      </c>
      <c r="X50" t="s">
        <v>40</v>
      </c>
      <c r="Y50" t="s">
        <v>40</v>
      </c>
      <c r="Z50" t="s">
        <v>40</v>
      </c>
      <c r="AA50" t="s">
        <v>40</v>
      </c>
      <c r="AB50" t="s">
        <v>40</v>
      </c>
      <c r="AC50" t="s">
        <v>40</v>
      </c>
      <c r="AD50" t="s">
        <v>40</v>
      </c>
      <c r="AE50" t="s">
        <v>40</v>
      </c>
      <c r="AF50" t="s">
        <v>40</v>
      </c>
      <c r="AG50" t="s">
        <v>40</v>
      </c>
      <c r="AH50" t="s">
        <v>40</v>
      </c>
      <c r="AI50" t="s">
        <v>40</v>
      </c>
      <c r="AJ50" t="s">
        <v>40</v>
      </c>
      <c r="AK50" t="s">
        <v>40</v>
      </c>
      <c r="AL50" t="s">
        <v>40</v>
      </c>
    </row>
    <row r="51" spans="1:38" x14ac:dyDescent="0.25">
      <c r="A51">
        <v>33</v>
      </c>
      <c r="B51" t="s">
        <v>92</v>
      </c>
      <c r="C51" t="s">
        <v>91</v>
      </c>
      <c r="D51" t="s">
        <v>41</v>
      </c>
      <c r="E51" t="s">
        <v>35</v>
      </c>
      <c r="F51" t="s">
        <v>36</v>
      </c>
      <c r="G51" t="s">
        <v>58</v>
      </c>
      <c r="H51" t="s">
        <v>58</v>
      </c>
      <c r="I51" s="1">
        <v>43852</v>
      </c>
      <c r="J51">
        <v>74</v>
      </c>
      <c r="K51">
        <v>8.6</v>
      </c>
      <c r="L51" t="s">
        <v>38</v>
      </c>
      <c r="M51" t="s">
        <v>38</v>
      </c>
      <c r="N51">
        <v>11.2</v>
      </c>
      <c r="O51" s="1">
        <v>43879</v>
      </c>
      <c r="P51" s="1">
        <v>43910</v>
      </c>
      <c r="Q51" t="s">
        <v>39</v>
      </c>
      <c r="S51" t="s">
        <v>39</v>
      </c>
      <c r="T51" t="s">
        <v>39</v>
      </c>
      <c r="U51" t="s">
        <v>39</v>
      </c>
      <c r="V51" t="s">
        <v>39</v>
      </c>
      <c r="W51" t="s">
        <v>39</v>
      </c>
      <c r="X51" t="s">
        <v>40</v>
      </c>
      <c r="Y51" t="s">
        <v>40</v>
      </c>
      <c r="Z51" t="s">
        <v>40</v>
      </c>
      <c r="AA51" t="s">
        <v>40</v>
      </c>
      <c r="AB51" t="s">
        <v>40</v>
      </c>
      <c r="AC51" t="s">
        <v>40</v>
      </c>
      <c r="AD51" t="s">
        <v>40</v>
      </c>
      <c r="AE51" t="s">
        <v>39</v>
      </c>
      <c r="AF51" t="s">
        <v>40</v>
      </c>
      <c r="AG51" t="s">
        <v>40</v>
      </c>
      <c r="AH51" t="s">
        <v>40</v>
      </c>
      <c r="AI51" t="s">
        <v>40</v>
      </c>
      <c r="AJ51" t="s">
        <v>40</v>
      </c>
      <c r="AK51" t="s">
        <v>40</v>
      </c>
      <c r="AL51" t="s">
        <v>40</v>
      </c>
    </row>
    <row r="52" spans="1:38" x14ac:dyDescent="0.25">
      <c r="A52">
        <v>9</v>
      </c>
      <c r="B52" t="s">
        <v>92</v>
      </c>
      <c r="C52" t="s">
        <v>91</v>
      </c>
      <c r="D52" t="s">
        <v>41</v>
      </c>
      <c r="E52" t="s">
        <v>35</v>
      </c>
      <c r="F52" t="s">
        <v>36</v>
      </c>
      <c r="G52" t="s">
        <v>58</v>
      </c>
      <c r="H52" t="s">
        <v>58</v>
      </c>
      <c r="I52" s="1">
        <v>43736</v>
      </c>
      <c r="J52">
        <v>72.2</v>
      </c>
      <c r="K52">
        <v>8.6999999999999993</v>
      </c>
      <c r="L52" t="s">
        <v>38</v>
      </c>
      <c r="M52" t="s">
        <v>38</v>
      </c>
      <c r="N52">
        <v>11.2</v>
      </c>
      <c r="O52" s="1">
        <v>43855</v>
      </c>
      <c r="P52" s="1">
        <v>43850</v>
      </c>
      <c r="Q52" t="s">
        <v>39</v>
      </c>
      <c r="S52" t="s">
        <v>39</v>
      </c>
      <c r="T52" t="s">
        <v>39</v>
      </c>
      <c r="U52" t="s">
        <v>39</v>
      </c>
      <c r="V52" t="s">
        <v>39</v>
      </c>
      <c r="W52" t="s">
        <v>39</v>
      </c>
      <c r="X52" t="s">
        <v>40</v>
      </c>
      <c r="Y52" t="s">
        <v>40</v>
      </c>
      <c r="Z52" t="s">
        <v>40</v>
      </c>
      <c r="AA52" t="s">
        <v>40</v>
      </c>
      <c r="AB52" t="s">
        <v>40</v>
      </c>
      <c r="AC52" t="s">
        <v>40</v>
      </c>
      <c r="AD52" t="s">
        <v>40</v>
      </c>
      <c r="AE52" t="s">
        <v>39</v>
      </c>
      <c r="AF52" t="s">
        <v>40</v>
      </c>
      <c r="AG52" t="s">
        <v>40</v>
      </c>
      <c r="AH52" t="s">
        <v>40</v>
      </c>
      <c r="AI52" t="s">
        <v>40</v>
      </c>
      <c r="AJ52" t="s">
        <v>40</v>
      </c>
      <c r="AK52" t="s">
        <v>40</v>
      </c>
      <c r="AL52" t="s">
        <v>40</v>
      </c>
    </row>
    <row r="53" spans="1:38" x14ac:dyDescent="0.25">
      <c r="A53">
        <v>32</v>
      </c>
      <c r="B53" t="s">
        <v>100</v>
      </c>
      <c r="C53" t="s">
        <v>91</v>
      </c>
      <c r="D53" t="s">
        <v>34</v>
      </c>
      <c r="E53" t="s">
        <v>35</v>
      </c>
      <c r="F53" t="s">
        <v>36</v>
      </c>
      <c r="G53" t="s">
        <v>58</v>
      </c>
      <c r="H53" t="s">
        <v>58</v>
      </c>
      <c r="I53" s="1">
        <v>43819</v>
      </c>
      <c r="J53">
        <v>81</v>
      </c>
      <c r="K53">
        <v>11.1</v>
      </c>
      <c r="L53" t="s">
        <v>37</v>
      </c>
      <c r="M53" t="s">
        <v>38</v>
      </c>
      <c r="N53">
        <v>11.3</v>
      </c>
      <c r="O53" s="1">
        <v>43883</v>
      </c>
      <c r="P53" s="1">
        <v>43882</v>
      </c>
      <c r="Q53" t="s">
        <v>39</v>
      </c>
      <c r="S53" t="s">
        <v>39</v>
      </c>
      <c r="T53" t="s">
        <v>39</v>
      </c>
      <c r="U53" t="s">
        <v>39</v>
      </c>
      <c r="V53" t="s">
        <v>39</v>
      </c>
      <c r="W53" t="s">
        <v>39</v>
      </c>
      <c r="X53" t="s">
        <v>40</v>
      </c>
      <c r="Y53" t="s">
        <v>40</v>
      </c>
      <c r="Z53" t="s">
        <v>40</v>
      </c>
      <c r="AA53" t="s">
        <v>40</v>
      </c>
      <c r="AB53" t="s">
        <v>40</v>
      </c>
      <c r="AC53" t="s">
        <v>40</v>
      </c>
      <c r="AD53" t="s">
        <v>40</v>
      </c>
      <c r="AE53" t="s">
        <v>40</v>
      </c>
      <c r="AF53" t="s">
        <v>40</v>
      </c>
      <c r="AG53" t="s">
        <v>40</v>
      </c>
      <c r="AH53" t="s">
        <v>40</v>
      </c>
      <c r="AI53" t="s">
        <v>40</v>
      </c>
      <c r="AJ53" t="s">
        <v>40</v>
      </c>
      <c r="AK53" t="s">
        <v>40</v>
      </c>
      <c r="AL53" t="s">
        <v>40</v>
      </c>
    </row>
    <row r="54" spans="1:38" x14ac:dyDescent="0.25">
      <c r="A54">
        <v>10</v>
      </c>
      <c r="B54" t="s">
        <v>100</v>
      </c>
      <c r="C54" t="s">
        <v>91</v>
      </c>
      <c r="D54" t="s">
        <v>34</v>
      </c>
      <c r="E54" t="s">
        <v>35</v>
      </c>
      <c r="F54" t="s">
        <v>36</v>
      </c>
      <c r="G54" t="s">
        <v>58</v>
      </c>
      <c r="H54" t="s">
        <v>58</v>
      </c>
      <c r="I54" s="1">
        <v>43789</v>
      </c>
      <c r="J54">
        <v>81</v>
      </c>
      <c r="K54">
        <v>11.1</v>
      </c>
      <c r="L54" t="s">
        <v>37</v>
      </c>
      <c r="M54" t="s">
        <v>38</v>
      </c>
      <c r="N54">
        <v>11.3</v>
      </c>
      <c r="O54" s="1">
        <v>43887</v>
      </c>
      <c r="P54" s="1">
        <v>43882</v>
      </c>
      <c r="Q54" t="s">
        <v>40</v>
      </c>
      <c r="R54" s="1">
        <v>43789</v>
      </c>
      <c r="S54" t="s">
        <v>39</v>
      </c>
      <c r="T54" t="s">
        <v>39</v>
      </c>
      <c r="U54" t="s">
        <v>39</v>
      </c>
      <c r="V54" t="s">
        <v>39</v>
      </c>
      <c r="W54" t="s">
        <v>39</v>
      </c>
      <c r="X54" t="s">
        <v>40</v>
      </c>
      <c r="Y54" t="s">
        <v>40</v>
      </c>
      <c r="Z54" t="s">
        <v>40</v>
      </c>
      <c r="AA54" t="s">
        <v>40</v>
      </c>
      <c r="AB54" t="s">
        <v>40</v>
      </c>
      <c r="AC54" t="s">
        <v>40</v>
      </c>
      <c r="AD54" t="s">
        <v>40</v>
      </c>
      <c r="AE54" t="s">
        <v>40</v>
      </c>
      <c r="AF54" t="s">
        <v>40</v>
      </c>
      <c r="AG54" t="s">
        <v>40</v>
      </c>
      <c r="AH54" t="s">
        <v>40</v>
      </c>
      <c r="AI54" t="s">
        <v>40</v>
      </c>
      <c r="AJ54" t="s">
        <v>40</v>
      </c>
      <c r="AK54" t="s">
        <v>40</v>
      </c>
      <c r="AL54" t="s">
        <v>40</v>
      </c>
    </row>
    <row r="55" spans="1:38" x14ac:dyDescent="0.25">
      <c r="A55">
        <v>7</v>
      </c>
      <c r="B55" t="s">
        <v>115</v>
      </c>
      <c r="C55" t="s">
        <v>104</v>
      </c>
      <c r="D55" t="s">
        <v>34</v>
      </c>
      <c r="E55" t="s">
        <v>35</v>
      </c>
      <c r="F55" t="s">
        <v>36</v>
      </c>
      <c r="G55" t="s">
        <v>58</v>
      </c>
      <c r="H55" t="s">
        <v>58</v>
      </c>
      <c r="I55" s="1">
        <v>43810</v>
      </c>
      <c r="J55">
        <v>61</v>
      </c>
      <c r="K55">
        <v>7.3</v>
      </c>
      <c r="L55" t="s">
        <v>38</v>
      </c>
      <c r="M55" t="s">
        <v>38</v>
      </c>
      <c r="O55" s="1">
        <v>43849</v>
      </c>
      <c r="P55" s="1">
        <v>43843</v>
      </c>
      <c r="Q55" t="s">
        <v>39</v>
      </c>
      <c r="S55" t="s">
        <v>39</v>
      </c>
      <c r="T55" t="s">
        <v>39</v>
      </c>
      <c r="U55" t="s">
        <v>39</v>
      </c>
      <c r="V55" t="s">
        <v>39</v>
      </c>
      <c r="W55" t="s">
        <v>39</v>
      </c>
      <c r="X55" t="s">
        <v>40</v>
      </c>
      <c r="Y55" t="s">
        <v>40</v>
      </c>
      <c r="Z55" t="s">
        <v>40</v>
      </c>
      <c r="AA55" t="s">
        <v>40</v>
      </c>
      <c r="AB55" t="s">
        <v>40</v>
      </c>
      <c r="AC55" t="s">
        <v>40</v>
      </c>
      <c r="AD55" t="s">
        <v>40</v>
      </c>
      <c r="AE55" t="s">
        <v>40</v>
      </c>
      <c r="AF55" t="s">
        <v>40</v>
      </c>
      <c r="AG55" t="s">
        <v>40</v>
      </c>
      <c r="AH55" t="s">
        <v>39</v>
      </c>
      <c r="AI55" t="s">
        <v>39</v>
      </c>
      <c r="AJ55" t="s">
        <v>39</v>
      </c>
      <c r="AK55" t="s">
        <v>39</v>
      </c>
      <c r="AL55" t="s">
        <v>39</v>
      </c>
    </row>
    <row r="56" spans="1:38" x14ac:dyDescent="0.25">
      <c r="A56">
        <v>25</v>
      </c>
      <c r="B56" t="s">
        <v>129</v>
      </c>
      <c r="C56" t="s">
        <v>117</v>
      </c>
      <c r="D56" t="s">
        <v>41</v>
      </c>
      <c r="E56" t="s">
        <v>35</v>
      </c>
      <c r="F56" t="s">
        <v>36</v>
      </c>
      <c r="G56" t="s">
        <v>58</v>
      </c>
      <c r="H56" t="s">
        <v>58</v>
      </c>
      <c r="I56" s="1">
        <v>43811</v>
      </c>
      <c r="J56">
        <v>77.5</v>
      </c>
      <c r="K56">
        <v>9.6999999999999993</v>
      </c>
      <c r="L56" t="s">
        <v>38</v>
      </c>
      <c r="M56" t="s">
        <v>38</v>
      </c>
      <c r="N56">
        <v>11.6</v>
      </c>
      <c r="O56" s="1">
        <v>43881</v>
      </c>
      <c r="P56" s="1">
        <v>43878</v>
      </c>
      <c r="Q56" t="s">
        <v>39</v>
      </c>
      <c r="S56" t="s">
        <v>39</v>
      </c>
      <c r="T56" t="s">
        <v>39</v>
      </c>
      <c r="U56" t="s">
        <v>39</v>
      </c>
      <c r="V56" t="s">
        <v>39</v>
      </c>
      <c r="W56" t="s">
        <v>39</v>
      </c>
      <c r="X56" t="s">
        <v>40</v>
      </c>
      <c r="Y56" t="s">
        <v>40</v>
      </c>
      <c r="Z56" t="s">
        <v>40</v>
      </c>
      <c r="AA56" t="s">
        <v>40</v>
      </c>
      <c r="AB56" t="s">
        <v>40</v>
      </c>
      <c r="AC56" t="s">
        <v>40</v>
      </c>
      <c r="AD56" t="s">
        <v>40</v>
      </c>
      <c r="AE56" t="s">
        <v>40</v>
      </c>
      <c r="AF56" t="s">
        <v>40</v>
      </c>
      <c r="AG56" t="s">
        <v>40</v>
      </c>
      <c r="AH56" t="s">
        <v>40</v>
      </c>
      <c r="AI56" t="s">
        <v>40</v>
      </c>
      <c r="AJ56" t="s">
        <v>40</v>
      </c>
      <c r="AK56" t="s">
        <v>40</v>
      </c>
      <c r="AL56" t="s">
        <v>40</v>
      </c>
    </row>
    <row r="57" spans="1:38" x14ac:dyDescent="0.25">
      <c r="A57">
        <v>4</v>
      </c>
      <c r="B57" t="s">
        <v>129</v>
      </c>
      <c r="C57" t="s">
        <v>117</v>
      </c>
      <c r="D57" t="s">
        <v>41</v>
      </c>
      <c r="E57" t="s">
        <v>35</v>
      </c>
      <c r="F57" t="s">
        <v>36</v>
      </c>
      <c r="G57" t="s">
        <v>58</v>
      </c>
      <c r="H57" t="s">
        <v>58</v>
      </c>
      <c r="I57" s="1">
        <v>43781</v>
      </c>
      <c r="J57">
        <v>77.5</v>
      </c>
      <c r="K57">
        <v>9.6999999999999993</v>
      </c>
      <c r="L57" t="s">
        <v>38</v>
      </c>
      <c r="M57" t="s">
        <v>38</v>
      </c>
      <c r="N57">
        <v>11.6</v>
      </c>
      <c r="O57" s="1">
        <v>43847</v>
      </c>
      <c r="P57" s="1">
        <v>43843</v>
      </c>
      <c r="Q57" t="s">
        <v>39</v>
      </c>
      <c r="S57" t="s">
        <v>39</v>
      </c>
      <c r="T57" t="s">
        <v>39</v>
      </c>
      <c r="U57" t="s">
        <v>39</v>
      </c>
      <c r="V57" t="s">
        <v>39</v>
      </c>
      <c r="W57" t="s">
        <v>39</v>
      </c>
      <c r="X57" t="s">
        <v>40</v>
      </c>
      <c r="Y57" t="s">
        <v>40</v>
      </c>
      <c r="Z57" t="s">
        <v>40</v>
      </c>
      <c r="AA57" t="s">
        <v>40</v>
      </c>
      <c r="AB57" t="s">
        <v>40</v>
      </c>
      <c r="AC57" t="s">
        <v>40</v>
      </c>
      <c r="AD57" t="s">
        <v>40</v>
      </c>
      <c r="AE57" t="s">
        <v>40</v>
      </c>
      <c r="AF57" t="s">
        <v>40</v>
      </c>
      <c r="AG57" t="s">
        <v>40</v>
      </c>
      <c r="AH57" t="s">
        <v>40</v>
      </c>
      <c r="AI57" t="s">
        <v>40</v>
      </c>
      <c r="AJ57" t="s">
        <v>40</v>
      </c>
      <c r="AK57" t="s">
        <v>40</v>
      </c>
      <c r="AL57" t="s">
        <v>40</v>
      </c>
    </row>
    <row r="58" spans="1:38" x14ac:dyDescent="0.25">
      <c r="A58">
        <v>50</v>
      </c>
      <c r="B58" t="s">
        <v>93</v>
      </c>
      <c r="C58" t="s">
        <v>91</v>
      </c>
      <c r="D58" t="s">
        <v>41</v>
      </c>
      <c r="E58" t="s">
        <v>35</v>
      </c>
      <c r="F58" t="s">
        <v>36</v>
      </c>
      <c r="G58" t="s">
        <v>58</v>
      </c>
      <c r="H58" t="s">
        <v>58</v>
      </c>
      <c r="I58" s="1">
        <v>43871</v>
      </c>
      <c r="J58">
        <v>78.5</v>
      </c>
      <c r="K58">
        <v>10.199999999999999</v>
      </c>
      <c r="L58" t="s">
        <v>38</v>
      </c>
      <c r="M58" t="s">
        <v>38</v>
      </c>
      <c r="N58">
        <v>12.2</v>
      </c>
      <c r="O58" s="1">
        <v>43903</v>
      </c>
      <c r="P58" s="1">
        <v>43935</v>
      </c>
      <c r="Q58" t="s">
        <v>39</v>
      </c>
      <c r="S58" t="s">
        <v>39</v>
      </c>
      <c r="T58" t="s">
        <v>39</v>
      </c>
      <c r="U58" t="s">
        <v>39</v>
      </c>
      <c r="V58" t="s">
        <v>39</v>
      </c>
      <c r="W58" t="s">
        <v>39</v>
      </c>
      <c r="X58" t="s">
        <v>40</v>
      </c>
      <c r="Y58" t="s">
        <v>40</v>
      </c>
      <c r="Z58" t="s">
        <v>40</v>
      </c>
      <c r="AA58" t="s">
        <v>40</v>
      </c>
      <c r="AB58" t="s">
        <v>40</v>
      </c>
      <c r="AC58" t="s">
        <v>40</v>
      </c>
      <c r="AD58" t="s">
        <v>40</v>
      </c>
      <c r="AE58" t="s">
        <v>40</v>
      </c>
      <c r="AF58" t="s">
        <v>40</v>
      </c>
      <c r="AG58" t="s">
        <v>40</v>
      </c>
      <c r="AH58" t="s">
        <v>40</v>
      </c>
      <c r="AI58" t="s">
        <v>40</v>
      </c>
      <c r="AJ58" t="s">
        <v>40</v>
      </c>
      <c r="AK58" t="s">
        <v>40</v>
      </c>
      <c r="AL58" t="s">
        <v>40</v>
      </c>
    </row>
    <row r="59" spans="1:38" x14ac:dyDescent="0.25">
      <c r="A59">
        <v>28</v>
      </c>
      <c r="B59" t="s">
        <v>93</v>
      </c>
      <c r="C59" t="s">
        <v>91</v>
      </c>
      <c r="D59" t="s">
        <v>41</v>
      </c>
      <c r="E59" t="s">
        <v>35</v>
      </c>
      <c r="F59" t="s">
        <v>36</v>
      </c>
      <c r="G59" t="s">
        <v>58</v>
      </c>
      <c r="H59" t="s">
        <v>58</v>
      </c>
      <c r="I59" s="1">
        <v>43808</v>
      </c>
      <c r="J59">
        <v>78.7</v>
      </c>
      <c r="K59">
        <v>9.6</v>
      </c>
      <c r="L59" t="s">
        <v>38</v>
      </c>
      <c r="M59" t="s">
        <v>38</v>
      </c>
      <c r="N59">
        <v>11.1</v>
      </c>
      <c r="O59" s="1">
        <v>43876</v>
      </c>
      <c r="P59" s="1">
        <v>43871</v>
      </c>
      <c r="Q59" t="s">
        <v>39</v>
      </c>
      <c r="S59" t="s">
        <v>39</v>
      </c>
      <c r="T59" t="s">
        <v>39</v>
      </c>
      <c r="U59" t="s">
        <v>39</v>
      </c>
      <c r="V59" t="s">
        <v>39</v>
      </c>
      <c r="W59" t="s">
        <v>39</v>
      </c>
      <c r="X59" t="s">
        <v>40</v>
      </c>
      <c r="Y59" t="s">
        <v>40</v>
      </c>
      <c r="Z59" t="s">
        <v>40</v>
      </c>
      <c r="AA59" t="s">
        <v>40</v>
      </c>
      <c r="AB59" t="s">
        <v>40</v>
      </c>
      <c r="AC59" t="s">
        <v>40</v>
      </c>
      <c r="AD59" t="s">
        <v>40</v>
      </c>
      <c r="AE59" t="s">
        <v>40</v>
      </c>
      <c r="AF59" t="s">
        <v>40</v>
      </c>
      <c r="AG59" t="s">
        <v>40</v>
      </c>
      <c r="AH59" t="s">
        <v>40</v>
      </c>
      <c r="AI59" t="s">
        <v>40</v>
      </c>
      <c r="AJ59" t="s">
        <v>40</v>
      </c>
      <c r="AK59" t="s">
        <v>40</v>
      </c>
      <c r="AL59" t="s">
        <v>40</v>
      </c>
    </row>
    <row r="60" spans="1:38" x14ac:dyDescent="0.25">
      <c r="A60">
        <v>11</v>
      </c>
      <c r="B60" t="s">
        <v>93</v>
      </c>
      <c r="C60" t="s">
        <v>91</v>
      </c>
      <c r="D60" t="s">
        <v>41</v>
      </c>
      <c r="E60" t="s">
        <v>35</v>
      </c>
      <c r="F60" t="s">
        <v>36</v>
      </c>
      <c r="G60" t="s">
        <v>58</v>
      </c>
      <c r="H60" t="s">
        <v>58</v>
      </c>
      <c r="I60" s="1">
        <v>43747</v>
      </c>
      <c r="J60">
        <v>77.2</v>
      </c>
      <c r="K60">
        <v>8.4</v>
      </c>
      <c r="L60" t="s">
        <v>38</v>
      </c>
      <c r="M60" t="s">
        <v>38</v>
      </c>
      <c r="N60">
        <v>11.1</v>
      </c>
      <c r="O60" s="1">
        <v>43848</v>
      </c>
      <c r="P60" s="1">
        <v>43840</v>
      </c>
      <c r="Q60" t="s">
        <v>39</v>
      </c>
      <c r="S60" t="s">
        <v>39</v>
      </c>
      <c r="T60" t="s">
        <v>39</v>
      </c>
      <c r="U60" t="s">
        <v>39</v>
      </c>
      <c r="V60" t="s">
        <v>39</v>
      </c>
      <c r="W60" t="s">
        <v>39</v>
      </c>
      <c r="X60" t="s">
        <v>40</v>
      </c>
      <c r="Y60" t="s">
        <v>40</v>
      </c>
      <c r="Z60" t="s">
        <v>40</v>
      </c>
      <c r="AA60" t="s">
        <v>40</v>
      </c>
      <c r="AB60" t="s">
        <v>40</v>
      </c>
      <c r="AC60" t="s">
        <v>40</v>
      </c>
      <c r="AD60" t="s">
        <v>40</v>
      </c>
      <c r="AE60" t="s">
        <v>40</v>
      </c>
      <c r="AF60" t="s">
        <v>40</v>
      </c>
      <c r="AG60" t="s">
        <v>40</v>
      </c>
      <c r="AH60" t="s">
        <v>40</v>
      </c>
      <c r="AI60" t="s">
        <v>40</v>
      </c>
      <c r="AJ60" t="s">
        <v>40</v>
      </c>
      <c r="AK60" t="s">
        <v>40</v>
      </c>
      <c r="AL60" t="s">
        <v>40</v>
      </c>
    </row>
    <row r="61" spans="1:38" x14ac:dyDescent="0.25">
      <c r="A61">
        <v>25</v>
      </c>
      <c r="B61" t="s">
        <v>67</v>
      </c>
      <c r="C61" t="s">
        <v>57</v>
      </c>
      <c r="D61" t="s">
        <v>34</v>
      </c>
      <c r="E61" t="s">
        <v>35</v>
      </c>
      <c r="F61" t="s">
        <v>36</v>
      </c>
      <c r="G61" t="s">
        <v>58</v>
      </c>
      <c r="H61" t="s">
        <v>58</v>
      </c>
      <c r="I61" s="1">
        <v>43796</v>
      </c>
      <c r="J61">
        <v>77</v>
      </c>
      <c r="K61">
        <v>10.1</v>
      </c>
      <c r="L61" t="s">
        <v>38</v>
      </c>
      <c r="M61" t="s">
        <v>38</v>
      </c>
      <c r="N61">
        <v>11</v>
      </c>
      <c r="O61" s="1">
        <v>43857</v>
      </c>
      <c r="P61" s="1">
        <v>43857</v>
      </c>
      <c r="Q61" t="s">
        <v>39</v>
      </c>
      <c r="S61" t="s">
        <v>39</v>
      </c>
      <c r="T61" t="s">
        <v>39</v>
      </c>
      <c r="U61" t="s">
        <v>39</v>
      </c>
      <c r="V61" t="s">
        <v>39</v>
      </c>
      <c r="W61" t="s">
        <v>39</v>
      </c>
      <c r="X61" t="s">
        <v>40</v>
      </c>
      <c r="Y61" t="s">
        <v>40</v>
      </c>
      <c r="Z61" t="s">
        <v>40</v>
      </c>
      <c r="AA61" t="s">
        <v>40</v>
      </c>
      <c r="AB61" t="s">
        <v>40</v>
      </c>
      <c r="AC61" t="s">
        <v>40</v>
      </c>
      <c r="AD61" t="s">
        <v>40</v>
      </c>
      <c r="AE61" t="s">
        <v>40</v>
      </c>
      <c r="AF61" t="s">
        <v>40</v>
      </c>
      <c r="AG61" t="s">
        <v>40</v>
      </c>
      <c r="AH61" t="s">
        <v>40</v>
      </c>
      <c r="AI61" t="s">
        <v>40</v>
      </c>
      <c r="AJ61" t="s">
        <v>40</v>
      </c>
      <c r="AK61" t="s">
        <v>40</v>
      </c>
      <c r="AL61" t="s">
        <v>40</v>
      </c>
    </row>
    <row r="62" spans="1:38" x14ac:dyDescent="0.25">
      <c r="A62">
        <v>24</v>
      </c>
      <c r="B62" t="s">
        <v>105</v>
      </c>
      <c r="C62" t="s">
        <v>104</v>
      </c>
      <c r="D62" t="s">
        <v>34</v>
      </c>
      <c r="E62" t="s">
        <v>35</v>
      </c>
      <c r="F62" t="s">
        <v>36</v>
      </c>
      <c r="G62" t="s">
        <v>58</v>
      </c>
      <c r="H62" t="s">
        <v>58</v>
      </c>
      <c r="I62" s="1">
        <v>43836</v>
      </c>
      <c r="J62">
        <v>80.099999999999994</v>
      </c>
      <c r="K62">
        <v>14.2</v>
      </c>
      <c r="L62" t="s">
        <v>42</v>
      </c>
      <c r="M62" t="s">
        <v>38</v>
      </c>
      <c r="N62">
        <v>12.1</v>
      </c>
      <c r="O62" s="1">
        <v>43883</v>
      </c>
      <c r="P62" s="1">
        <v>43902</v>
      </c>
      <c r="Q62" t="s">
        <v>40</v>
      </c>
      <c r="R62" s="1">
        <v>43811</v>
      </c>
      <c r="S62" t="s">
        <v>39</v>
      </c>
      <c r="T62" t="s">
        <v>39</v>
      </c>
      <c r="U62" t="s">
        <v>39</v>
      </c>
      <c r="V62" t="s">
        <v>39</v>
      </c>
      <c r="W62" t="s">
        <v>39</v>
      </c>
      <c r="X62" t="s">
        <v>40</v>
      </c>
      <c r="Y62" t="s">
        <v>40</v>
      </c>
      <c r="Z62" t="s">
        <v>40</v>
      </c>
      <c r="AA62" t="s">
        <v>40</v>
      </c>
      <c r="AB62" t="s">
        <v>40</v>
      </c>
      <c r="AC62" t="s">
        <v>40</v>
      </c>
      <c r="AD62" t="s">
        <v>40</v>
      </c>
      <c r="AE62" t="s">
        <v>40</v>
      </c>
      <c r="AF62" t="s">
        <v>40</v>
      </c>
      <c r="AG62" t="s">
        <v>40</v>
      </c>
      <c r="AH62" t="s">
        <v>40</v>
      </c>
      <c r="AI62" t="s">
        <v>40</v>
      </c>
      <c r="AJ62" t="s">
        <v>40</v>
      </c>
      <c r="AK62" t="s">
        <v>40</v>
      </c>
      <c r="AL62" t="s">
        <v>40</v>
      </c>
    </row>
    <row r="63" spans="1:38" x14ac:dyDescent="0.25">
      <c r="A63">
        <v>38</v>
      </c>
      <c r="B63" t="s">
        <v>60</v>
      </c>
      <c r="C63" t="s">
        <v>57</v>
      </c>
      <c r="D63" t="s">
        <v>41</v>
      </c>
      <c r="E63" t="s">
        <v>35</v>
      </c>
      <c r="F63" t="s">
        <v>36</v>
      </c>
      <c r="G63" t="s">
        <v>58</v>
      </c>
      <c r="H63" t="s">
        <v>58</v>
      </c>
      <c r="I63" s="1">
        <v>43871</v>
      </c>
      <c r="J63">
        <v>75</v>
      </c>
      <c r="K63">
        <v>7</v>
      </c>
      <c r="L63" t="s">
        <v>37</v>
      </c>
      <c r="M63" t="s">
        <v>59</v>
      </c>
      <c r="N63">
        <v>12.3</v>
      </c>
      <c r="O63" s="1">
        <v>43904</v>
      </c>
      <c r="P63" s="1">
        <v>43896</v>
      </c>
      <c r="Q63" t="s">
        <v>40</v>
      </c>
      <c r="R63" s="1">
        <v>43805</v>
      </c>
      <c r="S63" t="s">
        <v>39</v>
      </c>
      <c r="T63" t="s">
        <v>39</v>
      </c>
      <c r="U63" t="s">
        <v>40</v>
      </c>
      <c r="V63" t="s">
        <v>39</v>
      </c>
      <c r="W63" t="s">
        <v>40</v>
      </c>
      <c r="X63" t="s">
        <v>40</v>
      </c>
      <c r="Y63" t="s">
        <v>40</v>
      </c>
      <c r="Z63" t="s">
        <v>40</v>
      </c>
      <c r="AA63" t="s">
        <v>40</v>
      </c>
      <c r="AB63" t="s">
        <v>40</v>
      </c>
      <c r="AC63" t="s">
        <v>40</v>
      </c>
      <c r="AD63" t="s">
        <v>40</v>
      </c>
      <c r="AE63" t="s">
        <v>40</v>
      </c>
      <c r="AF63" t="s">
        <v>40</v>
      </c>
      <c r="AG63" t="s">
        <v>40</v>
      </c>
      <c r="AH63" t="s">
        <v>40</v>
      </c>
      <c r="AI63" t="s">
        <v>40</v>
      </c>
      <c r="AJ63" t="s">
        <v>40</v>
      </c>
      <c r="AK63" t="s">
        <v>40</v>
      </c>
      <c r="AL63" t="s">
        <v>40</v>
      </c>
    </row>
    <row r="64" spans="1:38" x14ac:dyDescent="0.25">
      <c r="A64">
        <v>6</v>
      </c>
      <c r="B64" t="s">
        <v>60</v>
      </c>
      <c r="C64" t="s">
        <v>57</v>
      </c>
      <c r="D64" t="s">
        <v>41</v>
      </c>
      <c r="E64" t="s">
        <v>35</v>
      </c>
      <c r="F64" t="s">
        <v>36</v>
      </c>
      <c r="G64" t="s">
        <v>58</v>
      </c>
      <c r="H64" t="s">
        <v>58</v>
      </c>
      <c r="I64" s="1">
        <v>43817</v>
      </c>
      <c r="J64">
        <v>72.5</v>
      </c>
      <c r="K64">
        <v>6.9</v>
      </c>
      <c r="L64" t="s">
        <v>37</v>
      </c>
      <c r="M64" t="s">
        <v>55</v>
      </c>
      <c r="N64">
        <v>12.3</v>
      </c>
      <c r="O64" s="1">
        <v>43871</v>
      </c>
      <c r="P64" s="1">
        <v>43867</v>
      </c>
      <c r="Q64" t="s">
        <v>40</v>
      </c>
      <c r="R64" s="1">
        <v>43817</v>
      </c>
      <c r="S64" t="s">
        <v>39</v>
      </c>
      <c r="T64" t="s">
        <v>39</v>
      </c>
      <c r="U64" t="s">
        <v>39</v>
      </c>
      <c r="V64" t="s">
        <v>39</v>
      </c>
      <c r="W64" t="s">
        <v>39</v>
      </c>
      <c r="X64" t="s">
        <v>40</v>
      </c>
      <c r="Y64" t="s">
        <v>40</v>
      </c>
      <c r="Z64" t="s">
        <v>40</v>
      </c>
      <c r="AA64" t="s">
        <v>40</v>
      </c>
      <c r="AB64" t="s">
        <v>40</v>
      </c>
      <c r="AC64" t="s">
        <v>40</v>
      </c>
      <c r="AD64" t="s">
        <v>40</v>
      </c>
      <c r="AE64" t="s">
        <v>40</v>
      </c>
      <c r="AF64" t="s">
        <v>40</v>
      </c>
      <c r="AG64" t="s">
        <v>40</v>
      </c>
      <c r="AH64" t="s">
        <v>40</v>
      </c>
      <c r="AI64" t="s">
        <v>40</v>
      </c>
      <c r="AJ64" t="s">
        <v>40</v>
      </c>
      <c r="AK64" t="s">
        <v>40</v>
      </c>
      <c r="AL64" t="s">
        <v>40</v>
      </c>
    </row>
    <row r="65" spans="1:38" x14ac:dyDescent="0.25">
      <c r="A65">
        <v>7</v>
      </c>
      <c r="B65" t="s">
        <v>69</v>
      </c>
      <c r="C65" t="s">
        <v>57</v>
      </c>
      <c r="D65" t="s">
        <v>41</v>
      </c>
      <c r="E65" t="s">
        <v>35</v>
      </c>
      <c r="F65" t="s">
        <v>36</v>
      </c>
      <c r="G65" t="s">
        <v>58</v>
      </c>
      <c r="H65" t="s">
        <v>58</v>
      </c>
      <c r="I65" s="1">
        <v>43817</v>
      </c>
      <c r="J65">
        <v>70</v>
      </c>
      <c r="K65">
        <v>8.4</v>
      </c>
      <c r="L65" t="s">
        <v>38</v>
      </c>
      <c r="M65" t="s">
        <v>38</v>
      </c>
      <c r="N65">
        <v>11</v>
      </c>
      <c r="O65" s="1">
        <v>43850</v>
      </c>
      <c r="P65" s="1">
        <v>43848</v>
      </c>
      <c r="Q65" t="s">
        <v>39</v>
      </c>
      <c r="S65" t="s">
        <v>39</v>
      </c>
      <c r="T65" t="s">
        <v>39</v>
      </c>
      <c r="U65" t="s">
        <v>39</v>
      </c>
      <c r="V65" t="s">
        <v>39</v>
      </c>
      <c r="W65" t="s">
        <v>39</v>
      </c>
      <c r="X65" t="s">
        <v>40</v>
      </c>
      <c r="Y65" t="s">
        <v>40</v>
      </c>
      <c r="Z65" t="s">
        <v>40</v>
      </c>
      <c r="AA65" t="s">
        <v>40</v>
      </c>
      <c r="AB65" t="s">
        <v>40</v>
      </c>
      <c r="AC65" t="s">
        <v>40</v>
      </c>
      <c r="AD65" t="s">
        <v>40</v>
      </c>
      <c r="AE65" t="s">
        <v>40</v>
      </c>
      <c r="AF65" t="s">
        <v>40</v>
      </c>
      <c r="AG65" t="s">
        <v>40</v>
      </c>
      <c r="AH65" t="s">
        <v>40</v>
      </c>
      <c r="AI65" t="s">
        <v>40</v>
      </c>
      <c r="AJ65" t="s">
        <v>39</v>
      </c>
      <c r="AK65" t="s">
        <v>39</v>
      </c>
      <c r="AL65" t="s">
        <v>39</v>
      </c>
    </row>
    <row r="66" spans="1:38" x14ac:dyDescent="0.25">
      <c r="A66">
        <v>8</v>
      </c>
      <c r="B66" t="s">
        <v>70</v>
      </c>
      <c r="C66" t="s">
        <v>57</v>
      </c>
      <c r="D66" t="s">
        <v>34</v>
      </c>
      <c r="E66" t="s">
        <v>35</v>
      </c>
      <c r="F66" t="s">
        <v>36</v>
      </c>
      <c r="G66" t="s">
        <v>58</v>
      </c>
      <c r="H66" t="s">
        <v>58</v>
      </c>
      <c r="I66" s="1">
        <v>43801</v>
      </c>
      <c r="J66">
        <v>56</v>
      </c>
      <c r="K66">
        <v>5.8</v>
      </c>
      <c r="L66" t="s">
        <v>42</v>
      </c>
      <c r="M66" t="s">
        <v>38</v>
      </c>
      <c r="N66">
        <v>11</v>
      </c>
      <c r="O66" s="1">
        <v>43845</v>
      </c>
      <c r="P66" s="1">
        <v>43836</v>
      </c>
      <c r="Q66" t="s">
        <v>39</v>
      </c>
      <c r="S66" t="s">
        <v>39</v>
      </c>
      <c r="T66" t="s">
        <v>39</v>
      </c>
      <c r="U66" t="s">
        <v>39</v>
      </c>
      <c r="V66" t="s">
        <v>39</v>
      </c>
      <c r="W66" t="s">
        <v>39</v>
      </c>
      <c r="X66" t="s">
        <v>40</v>
      </c>
      <c r="Y66" t="s">
        <v>40</v>
      </c>
      <c r="Z66" t="s">
        <v>40</v>
      </c>
      <c r="AA66" t="s">
        <v>40</v>
      </c>
      <c r="AB66" t="s">
        <v>40</v>
      </c>
      <c r="AC66" t="s">
        <v>40</v>
      </c>
      <c r="AD66" t="s">
        <v>39</v>
      </c>
      <c r="AE66" t="s">
        <v>39</v>
      </c>
      <c r="AF66" t="s">
        <v>39</v>
      </c>
      <c r="AG66" t="s">
        <v>39</v>
      </c>
      <c r="AH66" t="s">
        <v>39</v>
      </c>
      <c r="AI66" t="s">
        <v>39</v>
      </c>
      <c r="AJ66" t="s">
        <v>39</v>
      </c>
      <c r="AK66" t="s">
        <v>39</v>
      </c>
      <c r="AL66" t="s">
        <v>39</v>
      </c>
    </row>
    <row r="67" spans="1:38" x14ac:dyDescent="0.25">
      <c r="A67">
        <v>19</v>
      </c>
      <c r="B67" t="s">
        <v>70</v>
      </c>
      <c r="C67" t="s">
        <v>57</v>
      </c>
      <c r="D67" t="s">
        <v>34</v>
      </c>
      <c r="E67" t="s">
        <v>35</v>
      </c>
      <c r="F67" t="s">
        <v>36</v>
      </c>
      <c r="G67" t="s">
        <v>58</v>
      </c>
      <c r="H67" t="s">
        <v>58</v>
      </c>
      <c r="I67" s="1">
        <v>43805</v>
      </c>
      <c r="J67">
        <v>58</v>
      </c>
      <c r="K67">
        <v>5.8</v>
      </c>
      <c r="L67" t="s">
        <v>38</v>
      </c>
      <c r="M67" t="s">
        <v>38</v>
      </c>
      <c r="N67">
        <v>11</v>
      </c>
      <c r="O67" s="1">
        <v>43840</v>
      </c>
      <c r="P67" s="1">
        <v>43833</v>
      </c>
      <c r="Q67" t="s">
        <v>39</v>
      </c>
      <c r="S67" t="s">
        <v>39</v>
      </c>
      <c r="T67" t="s">
        <v>39</v>
      </c>
      <c r="U67" t="s">
        <v>39</v>
      </c>
      <c r="V67" t="s">
        <v>39</v>
      </c>
      <c r="W67" t="s">
        <v>39</v>
      </c>
      <c r="X67" t="s">
        <v>40</v>
      </c>
      <c r="Y67" t="s">
        <v>40</v>
      </c>
      <c r="Z67" t="s">
        <v>40</v>
      </c>
      <c r="AA67" t="s">
        <v>40</v>
      </c>
      <c r="AB67" t="s">
        <v>40</v>
      </c>
      <c r="AC67" t="s">
        <v>40</v>
      </c>
      <c r="AD67" t="s">
        <v>39</v>
      </c>
      <c r="AE67" t="s">
        <v>39</v>
      </c>
      <c r="AF67" t="s">
        <v>39</v>
      </c>
      <c r="AG67" t="s">
        <v>39</v>
      </c>
      <c r="AH67" t="s">
        <v>39</v>
      </c>
      <c r="AI67" t="s">
        <v>39</v>
      </c>
      <c r="AJ67" t="s">
        <v>39</v>
      </c>
      <c r="AK67" t="s">
        <v>39</v>
      </c>
      <c r="AL67" t="s">
        <v>39</v>
      </c>
    </row>
    <row r="68" spans="1:38" x14ac:dyDescent="0.25">
      <c r="A68">
        <v>22</v>
      </c>
      <c r="B68" t="s">
        <v>79</v>
      </c>
      <c r="C68" t="s">
        <v>76</v>
      </c>
      <c r="D68" t="s">
        <v>34</v>
      </c>
      <c r="E68" t="s">
        <v>35</v>
      </c>
      <c r="F68" t="s">
        <v>36</v>
      </c>
      <c r="G68" t="s">
        <v>58</v>
      </c>
      <c r="H68" t="s">
        <v>58</v>
      </c>
      <c r="I68" s="1">
        <v>43868</v>
      </c>
      <c r="J68">
        <v>64</v>
      </c>
      <c r="K68">
        <v>7.8</v>
      </c>
      <c r="L68" t="s">
        <v>42</v>
      </c>
      <c r="M68" t="s">
        <v>38</v>
      </c>
      <c r="N68">
        <v>10.6</v>
      </c>
      <c r="O68" s="1">
        <v>43897</v>
      </c>
      <c r="P68" s="1">
        <v>43896</v>
      </c>
      <c r="Q68" t="s">
        <v>39</v>
      </c>
      <c r="S68" t="s">
        <v>39</v>
      </c>
      <c r="T68" t="s">
        <v>39</v>
      </c>
      <c r="U68" t="s">
        <v>40</v>
      </c>
      <c r="V68" t="s">
        <v>39</v>
      </c>
      <c r="W68" t="s">
        <v>39</v>
      </c>
      <c r="X68" t="s">
        <v>40</v>
      </c>
      <c r="Y68" t="s">
        <v>40</v>
      </c>
      <c r="Z68" t="s">
        <v>40</v>
      </c>
      <c r="AA68" t="s">
        <v>40</v>
      </c>
      <c r="AB68" t="s">
        <v>40</v>
      </c>
      <c r="AC68" t="s">
        <v>40</v>
      </c>
      <c r="AD68" t="s">
        <v>40</v>
      </c>
      <c r="AE68" t="s">
        <v>40</v>
      </c>
      <c r="AF68" t="s">
        <v>40</v>
      </c>
      <c r="AG68" t="s">
        <v>40</v>
      </c>
      <c r="AH68" t="s">
        <v>40</v>
      </c>
      <c r="AI68" t="s">
        <v>40</v>
      </c>
      <c r="AJ68" t="s">
        <v>39</v>
      </c>
      <c r="AK68" t="s">
        <v>39</v>
      </c>
      <c r="AL68" t="s">
        <v>39</v>
      </c>
    </row>
    <row r="69" spans="1:38" x14ac:dyDescent="0.25">
      <c r="A69">
        <v>17</v>
      </c>
      <c r="B69" t="s">
        <v>79</v>
      </c>
      <c r="C69" t="s">
        <v>76</v>
      </c>
      <c r="D69" t="s">
        <v>34</v>
      </c>
      <c r="E69" t="s">
        <v>35</v>
      </c>
      <c r="F69" t="s">
        <v>36</v>
      </c>
      <c r="G69" t="s">
        <v>58</v>
      </c>
      <c r="H69" t="s">
        <v>58</v>
      </c>
      <c r="I69" s="1">
        <v>43836</v>
      </c>
      <c r="J69">
        <v>63.2</v>
      </c>
      <c r="K69">
        <v>7.4</v>
      </c>
      <c r="L69" t="s">
        <v>42</v>
      </c>
      <c r="M69" t="s">
        <v>38</v>
      </c>
      <c r="N69">
        <v>11.3</v>
      </c>
      <c r="O69" s="1">
        <v>43869</v>
      </c>
      <c r="P69" s="1">
        <v>43868</v>
      </c>
      <c r="Q69" t="s">
        <v>39</v>
      </c>
      <c r="S69" t="s">
        <v>39</v>
      </c>
      <c r="T69" t="s">
        <v>39</v>
      </c>
      <c r="U69" t="s">
        <v>40</v>
      </c>
      <c r="V69" t="s">
        <v>39</v>
      </c>
      <c r="W69" t="s">
        <v>39</v>
      </c>
      <c r="X69" t="s">
        <v>40</v>
      </c>
      <c r="Y69" t="s">
        <v>40</v>
      </c>
      <c r="Z69" t="s">
        <v>40</v>
      </c>
      <c r="AA69" t="s">
        <v>40</v>
      </c>
      <c r="AB69" t="s">
        <v>40</v>
      </c>
      <c r="AC69" t="s">
        <v>40</v>
      </c>
      <c r="AD69" t="s">
        <v>40</v>
      </c>
      <c r="AE69" t="s">
        <v>40</v>
      </c>
      <c r="AF69" t="s">
        <v>40</v>
      </c>
      <c r="AG69" t="s">
        <v>40</v>
      </c>
      <c r="AH69" t="s">
        <v>40</v>
      </c>
      <c r="AI69" t="s">
        <v>40</v>
      </c>
      <c r="AJ69" t="s">
        <v>39</v>
      </c>
      <c r="AK69" t="s">
        <v>39</v>
      </c>
      <c r="AL69" t="s">
        <v>39</v>
      </c>
    </row>
    <row r="70" spans="1:38" x14ac:dyDescent="0.25">
      <c r="A70">
        <v>9</v>
      </c>
      <c r="B70" t="s">
        <v>71</v>
      </c>
      <c r="C70" t="s">
        <v>57</v>
      </c>
      <c r="D70" t="s">
        <v>34</v>
      </c>
      <c r="E70" t="s">
        <v>35</v>
      </c>
      <c r="F70" t="s">
        <v>36</v>
      </c>
      <c r="G70" t="s">
        <v>58</v>
      </c>
      <c r="H70" t="s">
        <v>58</v>
      </c>
      <c r="I70" s="1">
        <v>43752</v>
      </c>
      <c r="J70">
        <v>95.1</v>
      </c>
      <c r="K70">
        <v>13.5</v>
      </c>
      <c r="L70" t="s">
        <v>38</v>
      </c>
      <c r="M70" t="s">
        <v>38</v>
      </c>
      <c r="N70">
        <v>11.3</v>
      </c>
      <c r="O70" s="1">
        <v>43845</v>
      </c>
      <c r="P70" s="1">
        <v>43843</v>
      </c>
      <c r="Q70" t="s">
        <v>40</v>
      </c>
      <c r="R70" s="1">
        <v>43659</v>
      </c>
      <c r="S70" t="s">
        <v>39</v>
      </c>
      <c r="T70" t="s">
        <v>39</v>
      </c>
      <c r="U70" t="s">
        <v>39</v>
      </c>
      <c r="V70" t="s">
        <v>39</v>
      </c>
      <c r="W70" t="s">
        <v>39</v>
      </c>
      <c r="X70" t="s">
        <v>40</v>
      </c>
      <c r="Y70" t="s">
        <v>40</v>
      </c>
      <c r="Z70" t="s">
        <v>40</v>
      </c>
      <c r="AA70" t="s">
        <v>40</v>
      </c>
      <c r="AB70" t="s">
        <v>40</v>
      </c>
      <c r="AC70" t="s">
        <v>40</v>
      </c>
      <c r="AD70" t="s">
        <v>40</v>
      </c>
      <c r="AE70" t="s">
        <v>40</v>
      </c>
      <c r="AF70" t="s">
        <v>40</v>
      </c>
      <c r="AG70" t="s">
        <v>40</v>
      </c>
      <c r="AH70" t="s">
        <v>40</v>
      </c>
      <c r="AI70" t="s">
        <v>40</v>
      </c>
      <c r="AJ70" t="s">
        <v>40</v>
      </c>
      <c r="AK70" t="s">
        <v>40</v>
      </c>
      <c r="AL70" t="s">
        <v>40</v>
      </c>
    </row>
    <row r="71" spans="1:38" x14ac:dyDescent="0.25">
      <c r="A71">
        <v>51</v>
      </c>
      <c r="B71" t="s">
        <v>94</v>
      </c>
      <c r="C71" t="s">
        <v>91</v>
      </c>
      <c r="D71" t="s">
        <v>41</v>
      </c>
      <c r="E71" t="s">
        <v>35</v>
      </c>
      <c r="F71" t="s">
        <v>36</v>
      </c>
      <c r="G71" t="s">
        <v>58</v>
      </c>
      <c r="H71" t="s">
        <v>58</v>
      </c>
      <c r="I71" s="1">
        <v>43871</v>
      </c>
      <c r="J71">
        <v>77.3</v>
      </c>
      <c r="K71">
        <v>10.1</v>
      </c>
      <c r="L71" t="s">
        <v>38</v>
      </c>
      <c r="M71" t="s">
        <v>38</v>
      </c>
      <c r="N71">
        <v>12.2</v>
      </c>
      <c r="O71" s="1">
        <v>43901</v>
      </c>
      <c r="P71" s="1">
        <v>43892</v>
      </c>
      <c r="Q71" t="s">
        <v>39</v>
      </c>
      <c r="S71" t="s">
        <v>39</v>
      </c>
      <c r="T71" t="s">
        <v>39</v>
      </c>
      <c r="U71" t="s">
        <v>39</v>
      </c>
      <c r="V71" t="s">
        <v>39</v>
      </c>
      <c r="W71" t="s">
        <v>39</v>
      </c>
      <c r="X71" t="s">
        <v>40</v>
      </c>
      <c r="Y71" t="s">
        <v>40</v>
      </c>
      <c r="Z71" t="s">
        <v>40</v>
      </c>
      <c r="AA71" t="s">
        <v>40</v>
      </c>
      <c r="AB71" t="s">
        <v>40</v>
      </c>
      <c r="AC71" t="s">
        <v>40</v>
      </c>
      <c r="AD71" t="s">
        <v>40</v>
      </c>
      <c r="AE71" t="s">
        <v>40</v>
      </c>
      <c r="AF71" t="s">
        <v>40</v>
      </c>
      <c r="AG71" t="s">
        <v>40</v>
      </c>
      <c r="AH71" t="s">
        <v>40</v>
      </c>
      <c r="AI71" t="s">
        <v>40</v>
      </c>
      <c r="AJ71" t="s">
        <v>40</v>
      </c>
      <c r="AK71" t="s">
        <v>40</v>
      </c>
      <c r="AL71" t="s">
        <v>40</v>
      </c>
    </row>
    <row r="72" spans="1:38" x14ac:dyDescent="0.25">
      <c r="A72">
        <v>31</v>
      </c>
      <c r="B72" t="s">
        <v>94</v>
      </c>
      <c r="C72" t="s">
        <v>91</v>
      </c>
      <c r="D72" t="s">
        <v>41</v>
      </c>
      <c r="E72" t="s">
        <v>35</v>
      </c>
      <c r="F72" t="s">
        <v>36</v>
      </c>
      <c r="G72" t="s">
        <v>58</v>
      </c>
      <c r="H72" t="s">
        <v>58</v>
      </c>
      <c r="I72" s="1">
        <v>43857</v>
      </c>
      <c r="J72">
        <v>76</v>
      </c>
      <c r="K72">
        <v>9.6999999999999993</v>
      </c>
      <c r="L72" t="s">
        <v>38</v>
      </c>
      <c r="M72" t="s">
        <v>38</v>
      </c>
      <c r="N72">
        <v>11.6</v>
      </c>
      <c r="O72" s="1">
        <v>43869</v>
      </c>
      <c r="P72" s="1">
        <v>43917</v>
      </c>
      <c r="Q72" t="s">
        <v>39</v>
      </c>
      <c r="S72" t="s">
        <v>39</v>
      </c>
      <c r="T72" t="s">
        <v>39</v>
      </c>
      <c r="U72" t="s">
        <v>39</v>
      </c>
      <c r="V72" t="s">
        <v>39</v>
      </c>
      <c r="W72" t="s">
        <v>39</v>
      </c>
      <c r="X72" t="s">
        <v>40</v>
      </c>
      <c r="Y72" t="s">
        <v>40</v>
      </c>
      <c r="Z72" t="s">
        <v>40</v>
      </c>
      <c r="AA72" t="s">
        <v>40</v>
      </c>
      <c r="AB72" t="s">
        <v>40</v>
      </c>
      <c r="AC72" t="s">
        <v>40</v>
      </c>
      <c r="AD72" t="s">
        <v>40</v>
      </c>
      <c r="AE72" t="s">
        <v>40</v>
      </c>
      <c r="AF72" t="s">
        <v>40</v>
      </c>
      <c r="AG72" t="s">
        <v>40</v>
      </c>
      <c r="AH72" t="s">
        <v>40</v>
      </c>
      <c r="AI72" t="s">
        <v>40</v>
      </c>
      <c r="AJ72" t="s">
        <v>40</v>
      </c>
      <c r="AK72" t="s">
        <v>40</v>
      </c>
      <c r="AL72" t="s">
        <v>40</v>
      </c>
    </row>
    <row r="73" spans="1:38" x14ac:dyDescent="0.25">
      <c r="A73">
        <v>13</v>
      </c>
      <c r="B73" t="s">
        <v>94</v>
      </c>
      <c r="C73" t="s">
        <v>91</v>
      </c>
      <c r="D73" t="s">
        <v>41</v>
      </c>
      <c r="E73" t="s">
        <v>35</v>
      </c>
      <c r="F73" t="s">
        <v>36</v>
      </c>
      <c r="G73" t="s">
        <v>58</v>
      </c>
      <c r="H73" t="s">
        <v>58</v>
      </c>
      <c r="I73" s="1">
        <v>43781</v>
      </c>
      <c r="J73">
        <v>74.3</v>
      </c>
      <c r="K73">
        <v>9.6</v>
      </c>
      <c r="L73" t="s">
        <v>38</v>
      </c>
      <c r="M73" t="s">
        <v>38</v>
      </c>
      <c r="N73">
        <v>11.6</v>
      </c>
      <c r="O73" s="1">
        <v>43861</v>
      </c>
      <c r="P73" s="1">
        <v>43859</v>
      </c>
      <c r="Q73" t="s">
        <v>39</v>
      </c>
      <c r="S73" t="s">
        <v>39</v>
      </c>
      <c r="T73" t="s">
        <v>39</v>
      </c>
      <c r="U73" t="s">
        <v>39</v>
      </c>
      <c r="V73" t="s">
        <v>39</v>
      </c>
      <c r="W73" t="s">
        <v>39</v>
      </c>
      <c r="X73" t="s">
        <v>40</v>
      </c>
      <c r="Y73" t="s">
        <v>40</v>
      </c>
      <c r="Z73" t="s">
        <v>40</v>
      </c>
      <c r="AA73" t="s">
        <v>40</v>
      </c>
      <c r="AB73" t="s">
        <v>40</v>
      </c>
      <c r="AC73" t="s">
        <v>40</v>
      </c>
      <c r="AD73" t="s">
        <v>40</v>
      </c>
      <c r="AE73" t="s">
        <v>40</v>
      </c>
      <c r="AF73" t="s">
        <v>40</v>
      </c>
      <c r="AG73" t="s">
        <v>40</v>
      </c>
      <c r="AH73" t="s">
        <v>40</v>
      </c>
      <c r="AI73" t="s">
        <v>40</v>
      </c>
      <c r="AJ73" t="s">
        <v>40</v>
      </c>
      <c r="AK73" t="s">
        <v>40</v>
      </c>
      <c r="AL73" t="s">
        <v>40</v>
      </c>
    </row>
    <row r="74" spans="1:38" x14ac:dyDescent="0.25">
      <c r="A74">
        <v>41</v>
      </c>
      <c r="B74" t="s">
        <v>124</v>
      </c>
      <c r="C74" t="s">
        <v>117</v>
      </c>
      <c r="D74" t="s">
        <v>34</v>
      </c>
      <c r="E74" t="s">
        <v>35</v>
      </c>
      <c r="F74" t="s">
        <v>36</v>
      </c>
      <c r="G74" t="s">
        <v>58</v>
      </c>
      <c r="H74" t="s">
        <v>58</v>
      </c>
      <c r="I74" s="1">
        <v>43782</v>
      </c>
      <c r="J74">
        <v>84.8</v>
      </c>
      <c r="K74">
        <v>11.6</v>
      </c>
      <c r="L74" t="s">
        <v>38</v>
      </c>
      <c r="M74" t="s">
        <v>38</v>
      </c>
      <c r="N74">
        <v>11</v>
      </c>
      <c r="O74" s="1">
        <v>43890</v>
      </c>
      <c r="P74" s="1">
        <v>43874</v>
      </c>
      <c r="Q74" t="s">
        <v>40</v>
      </c>
      <c r="R74" s="1">
        <v>43782</v>
      </c>
      <c r="S74" t="s">
        <v>39</v>
      </c>
      <c r="T74" t="s">
        <v>39</v>
      </c>
      <c r="U74" t="s">
        <v>39</v>
      </c>
      <c r="V74" t="s">
        <v>39</v>
      </c>
      <c r="W74" t="s">
        <v>39</v>
      </c>
      <c r="X74" t="s">
        <v>40</v>
      </c>
      <c r="Y74" t="s">
        <v>40</v>
      </c>
      <c r="Z74" t="s">
        <v>40</v>
      </c>
      <c r="AA74" t="s">
        <v>40</v>
      </c>
      <c r="AB74" t="s">
        <v>40</v>
      </c>
      <c r="AC74" t="s">
        <v>40</v>
      </c>
      <c r="AD74" t="s">
        <v>40</v>
      </c>
      <c r="AE74" t="s">
        <v>40</v>
      </c>
      <c r="AF74" t="s">
        <v>40</v>
      </c>
      <c r="AG74" t="s">
        <v>40</v>
      </c>
      <c r="AH74" t="s">
        <v>40</v>
      </c>
      <c r="AI74" t="s">
        <v>40</v>
      </c>
      <c r="AJ74" t="s">
        <v>40</v>
      </c>
      <c r="AK74" t="s">
        <v>40</v>
      </c>
      <c r="AL74" t="s">
        <v>40</v>
      </c>
    </row>
    <row r="75" spans="1:38" x14ac:dyDescent="0.25">
      <c r="A75">
        <v>5</v>
      </c>
      <c r="B75" t="s">
        <v>124</v>
      </c>
      <c r="C75" t="s">
        <v>117</v>
      </c>
      <c r="D75" t="s">
        <v>34</v>
      </c>
      <c r="E75" t="s">
        <v>35</v>
      </c>
      <c r="F75" t="s">
        <v>36</v>
      </c>
      <c r="G75" t="s">
        <v>58</v>
      </c>
      <c r="H75" t="s">
        <v>58</v>
      </c>
      <c r="I75" s="1">
        <v>43782</v>
      </c>
      <c r="J75">
        <v>84.8</v>
      </c>
      <c r="K75">
        <v>11.6</v>
      </c>
      <c r="L75" t="s">
        <v>38</v>
      </c>
      <c r="M75" t="s">
        <v>38</v>
      </c>
      <c r="N75">
        <v>11</v>
      </c>
      <c r="O75" s="1">
        <v>43848</v>
      </c>
      <c r="P75" s="1">
        <v>43874</v>
      </c>
      <c r="Q75" t="s">
        <v>40</v>
      </c>
      <c r="R75" s="1">
        <v>43782</v>
      </c>
      <c r="S75" t="s">
        <v>39</v>
      </c>
      <c r="T75" t="s">
        <v>39</v>
      </c>
      <c r="U75" t="s">
        <v>39</v>
      </c>
      <c r="V75" t="s">
        <v>39</v>
      </c>
      <c r="W75" t="s">
        <v>39</v>
      </c>
      <c r="X75" t="s">
        <v>40</v>
      </c>
      <c r="Y75" t="s">
        <v>40</v>
      </c>
      <c r="Z75" t="s">
        <v>40</v>
      </c>
      <c r="AA75" t="s">
        <v>40</v>
      </c>
      <c r="AB75" t="s">
        <v>40</v>
      </c>
      <c r="AC75" t="s">
        <v>40</v>
      </c>
      <c r="AD75" t="s">
        <v>40</v>
      </c>
      <c r="AE75" t="s">
        <v>40</v>
      </c>
      <c r="AF75" t="s">
        <v>40</v>
      </c>
      <c r="AG75" t="s">
        <v>40</v>
      </c>
      <c r="AH75" t="s">
        <v>40</v>
      </c>
      <c r="AI75" t="s">
        <v>40</v>
      </c>
      <c r="AJ75" t="s">
        <v>40</v>
      </c>
      <c r="AK75" t="s">
        <v>40</v>
      </c>
      <c r="AL75" t="s">
        <v>40</v>
      </c>
    </row>
    <row r="76" spans="1:38" x14ac:dyDescent="0.25">
      <c r="A76">
        <v>42</v>
      </c>
      <c r="B76" t="s">
        <v>125</v>
      </c>
      <c r="C76" t="s">
        <v>117</v>
      </c>
      <c r="D76" t="s">
        <v>41</v>
      </c>
      <c r="E76" t="s">
        <v>35</v>
      </c>
      <c r="F76" t="s">
        <v>36</v>
      </c>
      <c r="G76" t="s">
        <v>58</v>
      </c>
      <c r="H76" t="s">
        <v>58</v>
      </c>
      <c r="I76" s="1">
        <v>43817</v>
      </c>
      <c r="J76">
        <v>76</v>
      </c>
      <c r="K76">
        <v>10</v>
      </c>
      <c r="L76" t="s">
        <v>38</v>
      </c>
      <c r="M76" t="s">
        <v>38</v>
      </c>
      <c r="N76">
        <v>12</v>
      </c>
      <c r="O76" s="1">
        <v>43887</v>
      </c>
      <c r="P76" s="1">
        <v>43879</v>
      </c>
      <c r="Q76" t="s">
        <v>39</v>
      </c>
      <c r="S76" t="s">
        <v>39</v>
      </c>
      <c r="T76" t="s">
        <v>39</v>
      </c>
      <c r="U76" t="s">
        <v>39</v>
      </c>
      <c r="V76" t="s">
        <v>39</v>
      </c>
      <c r="W76" t="s">
        <v>39</v>
      </c>
      <c r="X76" t="s">
        <v>40</v>
      </c>
      <c r="Y76" t="s">
        <v>40</v>
      </c>
      <c r="Z76" t="s">
        <v>40</v>
      </c>
      <c r="AA76" t="s">
        <v>40</v>
      </c>
      <c r="AB76" t="s">
        <v>40</v>
      </c>
      <c r="AC76" t="s">
        <v>40</v>
      </c>
      <c r="AD76" t="s">
        <v>40</v>
      </c>
      <c r="AE76" t="s">
        <v>40</v>
      </c>
      <c r="AF76" t="s">
        <v>40</v>
      </c>
      <c r="AG76" t="s">
        <v>40</v>
      </c>
      <c r="AH76" t="s">
        <v>40</v>
      </c>
      <c r="AI76" t="s">
        <v>40</v>
      </c>
      <c r="AJ76" t="s">
        <v>40</v>
      </c>
      <c r="AK76" t="s">
        <v>40</v>
      </c>
      <c r="AL76" t="s">
        <v>40</v>
      </c>
    </row>
    <row r="77" spans="1:38" x14ac:dyDescent="0.25">
      <c r="A77">
        <v>6</v>
      </c>
      <c r="B77" t="s">
        <v>125</v>
      </c>
      <c r="C77" t="s">
        <v>117</v>
      </c>
      <c r="D77" t="s">
        <v>41</v>
      </c>
      <c r="E77" t="s">
        <v>35</v>
      </c>
      <c r="F77" t="s">
        <v>36</v>
      </c>
      <c r="G77" t="s">
        <v>58</v>
      </c>
      <c r="H77" t="s">
        <v>58</v>
      </c>
      <c r="I77" s="1">
        <v>43817</v>
      </c>
      <c r="J77">
        <v>76</v>
      </c>
      <c r="K77">
        <v>10</v>
      </c>
      <c r="L77" t="s">
        <v>38</v>
      </c>
      <c r="M77" t="s">
        <v>38</v>
      </c>
      <c r="N77">
        <v>12</v>
      </c>
      <c r="O77" s="1">
        <v>43848</v>
      </c>
      <c r="P77" s="1">
        <v>43879</v>
      </c>
      <c r="Q77" t="s">
        <v>39</v>
      </c>
      <c r="S77" t="s">
        <v>39</v>
      </c>
      <c r="T77" t="s">
        <v>39</v>
      </c>
      <c r="U77" t="s">
        <v>39</v>
      </c>
      <c r="V77" t="s">
        <v>39</v>
      </c>
      <c r="W77" t="s">
        <v>39</v>
      </c>
      <c r="X77" t="s">
        <v>40</v>
      </c>
      <c r="Y77" t="s">
        <v>40</v>
      </c>
      <c r="Z77" t="s">
        <v>40</v>
      </c>
      <c r="AA77" t="s">
        <v>40</v>
      </c>
      <c r="AB77" t="s">
        <v>40</v>
      </c>
      <c r="AC77" t="s">
        <v>40</v>
      </c>
      <c r="AD77" t="s">
        <v>40</v>
      </c>
      <c r="AE77" t="s">
        <v>40</v>
      </c>
      <c r="AF77" t="s">
        <v>40</v>
      </c>
      <c r="AG77" t="s">
        <v>40</v>
      </c>
      <c r="AH77" t="s">
        <v>40</v>
      </c>
      <c r="AI77" t="s">
        <v>40</v>
      </c>
      <c r="AJ77" t="s">
        <v>40</v>
      </c>
      <c r="AK77" t="s">
        <v>40</v>
      </c>
      <c r="AL77" t="s">
        <v>40</v>
      </c>
    </row>
    <row r="78" spans="1:38" x14ac:dyDescent="0.25">
      <c r="A78">
        <v>23</v>
      </c>
      <c r="B78" t="s">
        <v>127</v>
      </c>
      <c r="C78" t="s">
        <v>117</v>
      </c>
      <c r="D78" t="s">
        <v>34</v>
      </c>
      <c r="E78" t="s">
        <v>35</v>
      </c>
      <c r="F78" t="s">
        <v>36</v>
      </c>
      <c r="G78" t="s">
        <v>58</v>
      </c>
      <c r="H78" t="s">
        <v>58</v>
      </c>
      <c r="I78" s="1">
        <v>43797</v>
      </c>
      <c r="J78">
        <v>87.2</v>
      </c>
      <c r="K78">
        <v>13.4</v>
      </c>
      <c r="L78" t="s">
        <v>38</v>
      </c>
      <c r="M78" t="s">
        <v>38</v>
      </c>
      <c r="N78">
        <v>12.1</v>
      </c>
      <c r="O78" s="1">
        <v>43890</v>
      </c>
      <c r="P78" s="1">
        <v>43889</v>
      </c>
      <c r="Q78" t="s">
        <v>40</v>
      </c>
      <c r="R78" s="1">
        <v>43705</v>
      </c>
      <c r="S78" t="s">
        <v>39</v>
      </c>
      <c r="T78" t="s">
        <v>39</v>
      </c>
      <c r="U78" t="s">
        <v>39</v>
      </c>
      <c r="V78" t="s">
        <v>39</v>
      </c>
      <c r="W78" t="s">
        <v>39</v>
      </c>
      <c r="X78" t="s">
        <v>40</v>
      </c>
      <c r="Y78" t="s">
        <v>40</v>
      </c>
      <c r="Z78" t="s">
        <v>40</v>
      </c>
      <c r="AA78" t="s">
        <v>40</v>
      </c>
      <c r="AB78" t="s">
        <v>40</v>
      </c>
      <c r="AC78" t="s">
        <v>40</v>
      </c>
      <c r="AD78" t="s">
        <v>40</v>
      </c>
      <c r="AE78" t="s">
        <v>40</v>
      </c>
      <c r="AF78" t="s">
        <v>40</v>
      </c>
      <c r="AG78" t="s">
        <v>40</v>
      </c>
      <c r="AH78" t="s">
        <v>40</v>
      </c>
      <c r="AI78" t="s">
        <v>40</v>
      </c>
      <c r="AJ78" t="s">
        <v>40</v>
      </c>
      <c r="AK78" t="s">
        <v>40</v>
      </c>
      <c r="AL78" t="s">
        <v>40</v>
      </c>
    </row>
    <row r="79" spans="1:38" x14ac:dyDescent="0.25">
      <c r="A79">
        <v>7</v>
      </c>
      <c r="B79" t="s">
        <v>127</v>
      </c>
      <c r="C79" t="s">
        <v>117</v>
      </c>
      <c r="D79" t="s">
        <v>34</v>
      </c>
      <c r="E79" t="s">
        <v>35</v>
      </c>
      <c r="F79" t="s">
        <v>36</v>
      </c>
      <c r="G79" t="s">
        <v>58</v>
      </c>
      <c r="H79" t="s">
        <v>58</v>
      </c>
      <c r="I79" s="1">
        <v>43797</v>
      </c>
      <c r="J79">
        <v>86.2</v>
      </c>
      <c r="K79">
        <v>13.9</v>
      </c>
      <c r="L79" t="s">
        <v>38</v>
      </c>
      <c r="M79" t="s">
        <v>38</v>
      </c>
      <c r="N79">
        <v>12.1</v>
      </c>
      <c r="O79" s="1">
        <v>43851</v>
      </c>
      <c r="P79" s="1">
        <v>43889</v>
      </c>
      <c r="Q79" t="s">
        <v>40</v>
      </c>
      <c r="R79" s="1">
        <v>43705</v>
      </c>
      <c r="S79" t="s">
        <v>39</v>
      </c>
      <c r="T79" t="s">
        <v>39</v>
      </c>
      <c r="U79" t="s">
        <v>39</v>
      </c>
      <c r="V79" t="s">
        <v>39</v>
      </c>
      <c r="W79" t="s">
        <v>39</v>
      </c>
      <c r="X79" t="s">
        <v>40</v>
      </c>
      <c r="Y79" t="s">
        <v>40</v>
      </c>
      <c r="Z79" t="s">
        <v>40</v>
      </c>
      <c r="AA79" t="s">
        <v>40</v>
      </c>
      <c r="AB79" t="s">
        <v>40</v>
      </c>
      <c r="AC79" t="s">
        <v>40</v>
      </c>
      <c r="AD79" t="s">
        <v>40</v>
      </c>
      <c r="AE79" t="s">
        <v>40</v>
      </c>
      <c r="AF79" t="s">
        <v>40</v>
      </c>
      <c r="AG79" t="s">
        <v>40</v>
      </c>
      <c r="AH79" t="s">
        <v>40</v>
      </c>
      <c r="AI79" t="s">
        <v>40</v>
      </c>
      <c r="AJ79" t="s">
        <v>40</v>
      </c>
      <c r="AK79" t="s">
        <v>40</v>
      </c>
      <c r="AL79" t="s">
        <v>40</v>
      </c>
    </row>
    <row r="80" spans="1:38" x14ac:dyDescent="0.25">
      <c r="A80">
        <v>22</v>
      </c>
      <c r="B80" t="s">
        <v>65</v>
      </c>
      <c r="C80" t="s">
        <v>57</v>
      </c>
      <c r="D80" t="s">
        <v>41</v>
      </c>
      <c r="E80" t="s">
        <v>35</v>
      </c>
      <c r="F80" t="s">
        <v>36</v>
      </c>
      <c r="G80" t="s">
        <v>58</v>
      </c>
      <c r="H80" t="s">
        <v>58</v>
      </c>
      <c r="I80" s="1">
        <v>43787</v>
      </c>
      <c r="J80">
        <v>77</v>
      </c>
      <c r="K80">
        <v>10.199999999999999</v>
      </c>
      <c r="L80" t="s">
        <v>38</v>
      </c>
      <c r="M80" t="s">
        <v>38</v>
      </c>
      <c r="N80">
        <v>12.2</v>
      </c>
      <c r="O80" s="1">
        <v>43850</v>
      </c>
      <c r="P80" s="1">
        <v>43848</v>
      </c>
      <c r="Q80" t="s">
        <v>39</v>
      </c>
      <c r="S80" t="s">
        <v>39</v>
      </c>
      <c r="T80" t="s">
        <v>39</v>
      </c>
      <c r="U80" t="s">
        <v>39</v>
      </c>
      <c r="V80" t="s">
        <v>39</v>
      </c>
      <c r="W80" t="s">
        <v>39</v>
      </c>
      <c r="X80" t="s">
        <v>40</v>
      </c>
      <c r="Y80" t="s">
        <v>40</v>
      </c>
      <c r="Z80" t="s">
        <v>40</v>
      </c>
      <c r="AA80" t="s">
        <v>40</v>
      </c>
      <c r="AB80" t="s">
        <v>40</v>
      </c>
      <c r="AC80" t="s">
        <v>40</v>
      </c>
      <c r="AD80" t="s">
        <v>40</v>
      </c>
      <c r="AE80" t="s">
        <v>40</v>
      </c>
      <c r="AF80" t="s">
        <v>40</v>
      </c>
      <c r="AG80" t="s">
        <v>40</v>
      </c>
      <c r="AH80" t="s">
        <v>40</v>
      </c>
      <c r="AI80" t="s">
        <v>40</v>
      </c>
      <c r="AJ80" t="s">
        <v>40</v>
      </c>
      <c r="AK80" t="s">
        <v>40</v>
      </c>
      <c r="AL80" t="s">
        <v>40</v>
      </c>
    </row>
    <row r="81" spans="1:38" x14ac:dyDescent="0.25">
      <c r="A81">
        <v>25</v>
      </c>
      <c r="B81" t="s">
        <v>106</v>
      </c>
      <c r="C81" t="s">
        <v>104</v>
      </c>
      <c r="D81" t="s">
        <v>41</v>
      </c>
      <c r="E81" t="s">
        <v>35</v>
      </c>
      <c r="F81" t="s">
        <v>36</v>
      </c>
      <c r="G81" t="s">
        <v>58</v>
      </c>
      <c r="H81" t="s">
        <v>58</v>
      </c>
      <c r="I81" s="1">
        <v>43826</v>
      </c>
      <c r="J81">
        <v>85.1</v>
      </c>
      <c r="K81">
        <v>11</v>
      </c>
      <c r="L81" t="s">
        <v>42</v>
      </c>
      <c r="M81" t="s">
        <v>38</v>
      </c>
      <c r="N81">
        <v>11.6</v>
      </c>
      <c r="O81" s="1">
        <v>43888</v>
      </c>
      <c r="P81" s="1">
        <v>43915</v>
      </c>
      <c r="Q81" t="s">
        <v>39</v>
      </c>
      <c r="S81" t="s">
        <v>39</v>
      </c>
      <c r="T81" t="s">
        <v>39</v>
      </c>
      <c r="U81" t="s">
        <v>39</v>
      </c>
      <c r="V81" t="s">
        <v>39</v>
      </c>
      <c r="W81" t="s">
        <v>39</v>
      </c>
      <c r="X81" t="s">
        <v>40</v>
      </c>
      <c r="Y81" t="s">
        <v>40</v>
      </c>
      <c r="Z81" t="s">
        <v>40</v>
      </c>
      <c r="AA81" t="s">
        <v>40</v>
      </c>
      <c r="AB81" t="s">
        <v>40</v>
      </c>
      <c r="AC81" t="s">
        <v>40</v>
      </c>
      <c r="AD81" t="s">
        <v>40</v>
      </c>
      <c r="AE81" t="s">
        <v>40</v>
      </c>
      <c r="AF81" t="s">
        <v>40</v>
      </c>
      <c r="AG81" t="s">
        <v>40</v>
      </c>
      <c r="AH81" t="s">
        <v>40</v>
      </c>
      <c r="AI81" t="s">
        <v>40</v>
      </c>
      <c r="AJ81" t="s">
        <v>40</v>
      </c>
      <c r="AK81" t="s">
        <v>40</v>
      </c>
      <c r="AL81" t="s">
        <v>40</v>
      </c>
    </row>
    <row r="82" spans="1:38" x14ac:dyDescent="0.25">
      <c r="A82">
        <v>18</v>
      </c>
      <c r="B82" t="s">
        <v>106</v>
      </c>
      <c r="C82" t="s">
        <v>104</v>
      </c>
      <c r="D82" t="s">
        <v>41</v>
      </c>
      <c r="E82" t="s">
        <v>35</v>
      </c>
      <c r="F82" t="s">
        <v>36</v>
      </c>
      <c r="G82" t="s">
        <v>58</v>
      </c>
      <c r="H82" t="s">
        <v>58</v>
      </c>
      <c r="I82" s="1">
        <v>43826</v>
      </c>
      <c r="J82">
        <v>85.1</v>
      </c>
      <c r="K82">
        <v>11</v>
      </c>
      <c r="L82" t="s">
        <v>42</v>
      </c>
      <c r="M82" t="s">
        <v>38</v>
      </c>
      <c r="N82">
        <v>11.6</v>
      </c>
      <c r="O82" s="1">
        <v>43856</v>
      </c>
      <c r="P82" s="1">
        <v>43915</v>
      </c>
      <c r="Q82" t="s">
        <v>39</v>
      </c>
      <c r="S82" t="s">
        <v>39</v>
      </c>
      <c r="T82" t="s">
        <v>39</v>
      </c>
      <c r="U82" t="s">
        <v>39</v>
      </c>
      <c r="V82" t="s">
        <v>39</v>
      </c>
      <c r="W82" t="s">
        <v>39</v>
      </c>
      <c r="X82" t="s">
        <v>40</v>
      </c>
      <c r="Y82" t="s">
        <v>40</v>
      </c>
      <c r="Z82" t="s">
        <v>40</v>
      </c>
      <c r="AA82" t="s">
        <v>40</v>
      </c>
      <c r="AB82" t="s">
        <v>40</v>
      </c>
      <c r="AC82" t="s">
        <v>40</v>
      </c>
      <c r="AD82" t="s">
        <v>40</v>
      </c>
      <c r="AE82" t="s">
        <v>40</v>
      </c>
      <c r="AF82" t="s">
        <v>40</v>
      </c>
      <c r="AG82" t="s">
        <v>40</v>
      </c>
      <c r="AH82" t="s">
        <v>40</v>
      </c>
      <c r="AI82" t="s">
        <v>40</v>
      </c>
      <c r="AJ82" t="s">
        <v>40</v>
      </c>
      <c r="AK82" t="s">
        <v>40</v>
      </c>
      <c r="AL82" t="s">
        <v>40</v>
      </c>
    </row>
    <row r="83" spans="1:38" x14ac:dyDescent="0.25">
      <c r="A83">
        <v>19</v>
      </c>
      <c r="B83" t="s">
        <v>106</v>
      </c>
      <c r="C83" t="s">
        <v>104</v>
      </c>
      <c r="D83" t="s">
        <v>41</v>
      </c>
      <c r="E83" t="s">
        <v>35</v>
      </c>
      <c r="F83" t="s">
        <v>36</v>
      </c>
      <c r="G83" t="s">
        <v>58</v>
      </c>
      <c r="H83" t="s">
        <v>58</v>
      </c>
      <c r="I83" s="1">
        <v>43826</v>
      </c>
      <c r="J83">
        <v>85.1</v>
      </c>
      <c r="K83">
        <v>11</v>
      </c>
      <c r="L83" t="s">
        <v>42</v>
      </c>
      <c r="M83" t="s">
        <v>38</v>
      </c>
      <c r="N83">
        <v>11.6</v>
      </c>
      <c r="O83" s="1">
        <v>43856</v>
      </c>
      <c r="P83" s="1">
        <v>43915</v>
      </c>
      <c r="Q83" t="s">
        <v>40</v>
      </c>
      <c r="R83" s="1">
        <v>43549</v>
      </c>
      <c r="S83" t="s">
        <v>39</v>
      </c>
      <c r="T83" t="s">
        <v>39</v>
      </c>
      <c r="U83" t="s">
        <v>39</v>
      </c>
      <c r="V83" t="s">
        <v>39</v>
      </c>
      <c r="W83" t="s">
        <v>39</v>
      </c>
      <c r="X83" t="s">
        <v>40</v>
      </c>
      <c r="Y83" t="s">
        <v>40</v>
      </c>
      <c r="Z83" t="s">
        <v>40</v>
      </c>
      <c r="AA83" t="s">
        <v>40</v>
      </c>
      <c r="AB83" t="s">
        <v>40</v>
      </c>
      <c r="AC83" t="s">
        <v>40</v>
      </c>
      <c r="AD83" t="s">
        <v>40</v>
      </c>
      <c r="AE83" t="s">
        <v>40</v>
      </c>
      <c r="AF83" t="s">
        <v>40</v>
      </c>
      <c r="AG83" t="s">
        <v>40</v>
      </c>
      <c r="AH83" t="s">
        <v>40</v>
      </c>
      <c r="AI83" t="s">
        <v>40</v>
      </c>
      <c r="AJ83" t="s">
        <v>40</v>
      </c>
      <c r="AK83" t="s">
        <v>40</v>
      </c>
      <c r="AL83" t="s">
        <v>40</v>
      </c>
    </row>
    <row r="84" spans="1:38" x14ac:dyDescent="0.25">
      <c r="A84">
        <v>20</v>
      </c>
      <c r="B84" t="s">
        <v>106</v>
      </c>
      <c r="C84" t="s">
        <v>104</v>
      </c>
      <c r="D84" t="s">
        <v>41</v>
      </c>
      <c r="E84" t="s">
        <v>35</v>
      </c>
      <c r="F84" t="s">
        <v>36</v>
      </c>
      <c r="G84" t="s">
        <v>58</v>
      </c>
      <c r="H84" t="s">
        <v>58</v>
      </c>
      <c r="I84" s="1">
        <v>43826</v>
      </c>
      <c r="J84">
        <v>85.1</v>
      </c>
      <c r="K84">
        <v>11</v>
      </c>
      <c r="L84" t="s">
        <v>42</v>
      </c>
      <c r="M84" t="s">
        <v>38</v>
      </c>
      <c r="N84">
        <v>11.6</v>
      </c>
      <c r="O84" s="1">
        <v>43856</v>
      </c>
      <c r="P84" s="1">
        <v>43915</v>
      </c>
      <c r="Q84" t="s">
        <v>40</v>
      </c>
      <c r="R84" s="1">
        <v>43733</v>
      </c>
      <c r="S84" t="s">
        <v>39</v>
      </c>
      <c r="T84" t="s">
        <v>39</v>
      </c>
      <c r="U84" t="s">
        <v>39</v>
      </c>
      <c r="V84" t="s">
        <v>39</v>
      </c>
      <c r="W84" t="s">
        <v>39</v>
      </c>
      <c r="X84" t="s">
        <v>40</v>
      </c>
      <c r="Y84" t="s">
        <v>40</v>
      </c>
      <c r="Z84" t="s">
        <v>40</v>
      </c>
      <c r="AA84" t="s">
        <v>40</v>
      </c>
      <c r="AB84" t="s">
        <v>40</v>
      </c>
      <c r="AC84" t="s">
        <v>40</v>
      </c>
      <c r="AD84" t="s">
        <v>40</v>
      </c>
      <c r="AE84" t="s">
        <v>40</v>
      </c>
      <c r="AF84" t="s">
        <v>40</v>
      </c>
      <c r="AG84" t="s">
        <v>40</v>
      </c>
      <c r="AH84" t="s">
        <v>40</v>
      </c>
      <c r="AI84" t="s">
        <v>40</v>
      </c>
      <c r="AJ84" t="s">
        <v>40</v>
      </c>
      <c r="AK84" t="s">
        <v>40</v>
      </c>
      <c r="AL84" t="s">
        <v>40</v>
      </c>
    </row>
    <row r="85" spans="1:38" x14ac:dyDescent="0.25">
      <c r="A85">
        <v>33</v>
      </c>
      <c r="B85" t="s">
        <v>135</v>
      </c>
      <c r="C85" t="s">
        <v>117</v>
      </c>
      <c r="D85" t="s">
        <v>34</v>
      </c>
      <c r="E85" t="s">
        <v>35</v>
      </c>
      <c r="F85" t="s">
        <v>36</v>
      </c>
      <c r="G85" t="s">
        <v>58</v>
      </c>
      <c r="H85" t="s">
        <v>58</v>
      </c>
      <c r="I85" s="1">
        <v>43856</v>
      </c>
      <c r="J85">
        <v>75</v>
      </c>
      <c r="K85">
        <v>8.8000000000000007</v>
      </c>
      <c r="L85" t="s">
        <v>42</v>
      </c>
      <c r="M85" t="s">
        <v>38</v>
      </c>
      <c r="N85">
        <v>11</v>
      </c>
      <c r="O85" s="1">
        <v>43883</v>
      </c>
      <c r="P85" s="1">
        <v>43915</v>
      </c>
      <c r="Q85" t="s">
        <v>39</v>
      </c>
      <c r="S85" t="s">
        <v>39</v>
      </c>
      <c r="T85" t="s">
        <v>39</v>
      </c>
      <c r="U85" t="s">
        <v>39</v>
      </c>
      <c r="V85" t="s">
        <v>39</v>
      </c>
      <c r="W85" t="s">
        <v>39</v>
      </c>
      <c r="X85" t="s">
        <v>40</v>
      </c>
      <c r="Y85" t="s">
        <v>40</v>
      </c>
      <c r="Z85" t="s">
        <v>40</v>
      </c>
      <c r="AA85" t="s">
        <v>40</v>
      </c>
      <c r="AB85" t="s">
        <v>40</v>
      </c>
      <c r="AC85" t="s">
        <v>40</v>
      </c>
      <c r="AD85" t="s">
        <v>40</v>
      </c>
      <c r="AE85" t="s">
        <v>40</v>
      </c>
      <c r="AF85" t="s">
        <v>40</v>
      </c>
      <c r="AG85" t="s">
        <v>40</v>
      </c>
      <c r="AH85" t="s">
        <v>40</v>
      </c>
      <c r="AI85" t="s">
        <v>40</v>
      </c>
      <c r="AJ85" t="s">
        <v>40</v>
      </c>
      <c r="AK85" t="s">
        <v>40</v>
      </c>
      <c r="AL85" t="s">
        <v>40</v>
      </c>
    </row>
    <row r="86" spans="1:38" x14ac:dyDescent="0.25">
      <c r="A86">
        <v>8</v>
      </c>
      <c r="B86" t="s">
        <v>135</v>
      </c>
      <c r="C86" t="s">
        <v>117</v>
      </c>
      <c r="D86" t="s">
        <v>34</v>
      </c>
      <c r="E86" t="s">
        <v>35</v>
      </c>
      <c r="F86" t="s">
        <v>36</v>
      </c>
      <c r="G86" t="s">
        <v>58</v>
      </c>
      <c r="H86" t="s">
        <v>58</v>
      </c>
      <c r="I86" s="1">
        <v>43794</v>
      </c>
      <c r="J86">
        <v>74</v>
      </c>
      <c r="K86">
        <v>8.6999999999999993</v>
      </c>
      <c r="L86" t="s">
        <v>42</v>
      </c>
      <c r="M86" t="s">
        <v>38</v>
      </c>
      <c r="N86">
        <v>11</v>
      </c>
      <c r="O86" s="1">
        <v>43855</v>
      </c>
      <c r="P86" s="1">
        <v>43855</v>
      </c>
      <c r="Q86" t="s">
        <v>39</v>
      </c>
      <c r="S86" t="s">
        <v>39</v>
      </c>
      <c r="T86" t="s">
        <v>39</v>
      </c>
      <c r="U86" t="s">
        <v>39</v>
      </c>
      <c r="V86" t="s">
        <v>39</v>
      </c>
      <c r="W86" t="s">
        <v>39</v>
      </c>
      <c r="X86" t="s">
        <v>40</v>
      </c>
      <c r="Y86" t="s">
        <v>40</v>
      </c>
      <c r="Z86" t="s">
        <v>40</v>
      </c>
      <c r="AA86" t="s">
        <v>40</v>
      </c>
      <c r="AB86" t="s">
        <v>40</v>
      </c>
      <c r="AC86" t="s">
        <v>40</v>
      </c>
      <c r="AD86" t="s">
        <v>40</v>
      </c>
      <c r="AE86" t="s">
        <v>40</v>
      </c>
      <c r="AF86" t="s">
        <v>40</v>
      </c>
      <c r="AG86" t="s">
        <v>40</v>
      </c>
      <c r="AH86" t="s">
        <v>40</v>
      </c>
      <c r="AI86" t="s">
        <v>40</v>
      </c>
      <c r="AJ86" t="s">
        <v>40</v>
      </c>
      <c r="AK86" t="s">
        <v>40</v>
      </c>
      <c r="AL86" t="s">
        <v>40</v>
      </c>
    </row>
    <row r="87" spans="1:38" x14ac:dyDescent="0.25">
      <c r="A87">
        <v>26</v>
      </c>
      <c r="B87" t="s">
        <v>130</v>
      </c>
      <c r="C87" t="s">
        <v>117</v>
      </c>
      <c r="D87" t="s">
        <v>41</v>
      </c>
      <c r="E87" t="s">
        <v>35</v>
      </c>
      <c r="F87" t="s">
        <v>36</v>
      </c>
      <c r="G87" t="s">
        <v>58</v>
      </c>
      <c r="H87" t="s">
        <v>58</v>
      </c>
      <c r="I87" s="1">
        <v>43816</v>
      </c>
      <c r="J87">
        <v>89</v>
      </c>
      <c r="K87">
        <v>11</v>
      </c>
      <c r="L87" t="s">
        <v>38</v>
      </c>
      <c r="M87" t="s">
        <v>38</v>
      </c>
      <c r="N87">
        <v>12.2</v>
      </c>
      <c r="O87" s="1">
        <v>43880</v>
      </c>
      <c r="P87" s="1">
        <v>43878</v>
      </c>
      <c r="Q87" t="s">
        <v>39</v>
      </c>
      <c r="S87" t="s">
        <v>39</v>
      </c>
      <c r="T87" t="s">
        <v>39</v>
      </c>
      <c r="U87" t="s">
        <v>39</v>
      </c>
      <c r="V87" t="s">
        <v>39</v>
      </c>
      <c r="W87" t="s">
        <v>39</v>
      </c>
      <c r="X87" t="s">
        <v>40</v>
      </c>
      <c r="Y87" t="s">
        <v>40</v>
      </c>
      <c r="Z87" t="s">
        <v>40</v>
      </c>
      <c r="AA87" t="s">
        <v>40</v>
      </c>
      <c r="AB87" t="s">
        <v>40</v>
      </c>
      <c r="AC87" t="s">
        <v>40</v>
      </c>
      <c r="AD87" t="s">
        <v>40</v>
      </c>
      <c r="AE87" t="s">
        <v>40</v>
      </c>
      <c r="AF87" t="s">
        <v>40</v>
      </c>
      <c r="AG87" t="s">
        <v>40</v>
      </c>
      <c r="AH87" t="s">
        <v>40</v>
      </c>
      <c r="AI87" t="s">
        <v>40</v>
      </c>
      <c r="AJ87" t="s">
        <v>40</v>
      </c>
      <c r="AK87" t="s">
        <v>40</v>
      </c>
      <c r="AL87" t="s">
        <v>40</v>
      </c>
    </row>
    <row r="88" spans="1:38" x14ac:dyDescent="0.25">
      <c r="A88">
        <v>9</v>
      </c>
      <c r="B88" t="s">
        <v>130</v>
      </c>
      <c r="C88" t="s">
        <v>117</v>
      </c>
      <c r="D88" t="s">
        <v>41</v>
      </c>
      <c r="E88" t="s">
        <v>35</v>
      </c>
      <c r="F88" t="s">
        <v>36</v>
      </c>
      <c r="G88" t="s">
        <v>58</v>
      </c>
      <c r="H88" t="s">
        <v>58</v>
      </c>
      <c r="I88" s="1">
        <v>43811</v>
      </c>
      <c r="J88">
        <v>89</v>
      </c>
      <c r="K88">
        <v>11</v>
      </c>
      <c r="L88" t="s">
        <v>38</v>
      </c>
      <c r="M88" t="s">
        <v>38</v>
      </c>
      <c r="N88">
        <v>12.2</v>
      </c>
      <c r="O88" s="1">
        <v>43852</v>
      </c>
      <c r="P88" s="1">
        <v>43873</v>
      </c>
      <c r="Q88" t="s">
        <v>39</v>
      </c>
      <c r="S88" t="s">
        <v>39</v>
      </c>
      <c r="T88" t="s">
        <v>39</v>
      </c>
      <c r="U88" t="s">
        <v>39</v>
      </c>
      <c r="V88" t="s">
        <v>39</v>
      </c>
      <c r="W88" t="s">
        <v>39</v>
      </c>
      <c r="X88" t="s">
        <v>40</v>
      </c>
      <c r="Y88" t="s">
        <v>40</v>
      </c>
      <c r="Z88" t="s">
        <v>40</v>
      </c>
      <c r="AA88" t="s">
        <v>40</v>
      </c>
      <c r="AB88" t="s">
        <v>40</v>
      </c>
      <c r="AC88" t="s">
        <v>40</v>
      </c>
      <c r="AD88" t="s">
        <v>40</v>
      </c>
      <c r="AE88" t="s">
        <v>40</v>
      </c>
      <c r="AF88" t="s">
        <v>40</v>
      </c>
      <c r="AG88" t="s">
        <v>40</v>
      </c>
      <c r="AH88" t="s">
        <v>40</v>
      </c>
      <c r="AI88" t="s">
        <v>40</v>
      </c>
      <c r="AJ88" t="s">
        <v>40</v>
      </c>
      <c r="AK88" t="s">
        <v>40</v>
      </c>
      <c r="AL88" t="s">
        <v>40</v>
      </c>
    </row>
    <row r="89" spans="1:38" x14ac:dyDescent="0.25">
      <c r="A89">
        <v>45</v>
      </c>
      <c r="B89" t="s">
        <v>96</v>
      </c>
      <c r="C89" t="s">
        <v>91</v>
      </c>
      <c r="D89" t="s">
        <v>34</v>
      </c>
      <c r="E89" t="s">
        <v>35</v>
      </c>
      <c r="F89" t="s">
        <v>36</v>
      </c>
      <c r="G89" t="s">
        <v>58</v>
      </c>
      <c r="H89" t="s">
        <v>58</v>
      </c>
      <c r="I89" s="1">
        <v>43864</v>
      </c>
      <c r="J89">
        <v>77</v>
      </c>
      <c r="K89">
        <v>10.4</v>
      </c>
      <c r="L89" t="s">
        <v>38</v>
      </c>
      <c r="M89" t="s">
        <v>38</v>
      </c>
      <c r="N89">
        <v>11.3</v>
      </c>
      <c r="O89" s="1">
        <v>43897</v>
      </c>
      <c r="P89" s="1">
        <v>43894</v>
      </c>
      <c r="Q89" t="s">
        <v>39</v>
      </c>
      <c r="S89" t="s">
        <v>40</v>
      </c>
      <c r="T89" t="s">
        <v>39</v>
      </c>
      <c r="U89" t="s">
        <v>40</v>
      </c>
      <c r="V89" t="s">
        <v>39</v>
      </c>
      <c r="W89" t="s">
        <v>39</v>
      </c>
      <c r="X89" t="s">
        <v>40</v>
      </c>
      <c r="Y89" t="s">
        <v>40</v>
      </c>
      <c r="Z89" t="s">
        <v>40</v>
      </c>
      <c r="AA89" t="s">
        <v>40</v>
      </c>
      <c r="AB89" t="s">
        <v>40</v>
      </c>
      <c r="AC89" t="s">
        <v>40</v>
      </c>
      <c r="AD89" t="s">
        <v>40</v>
      </c>
      <c r="AE89" t="s">
        <v>40</v>
      </c>
      <c r="AF89" t="s">
        <v>40</v>
      </c>
      <c r="AG89" t="s">
        <v>40</v>
      </c>
      <c r="AH89" t="s">
        <v>40</v>
      </c>
      <c r="AI89" t="s">
        <v>40</v>
      </c>
      <c r="AJ89" t="s">
        <v>39</v>
      </c>
      <c r="AK89" t="s">
        <v>39</v>
      </c>
      <c r="AL89" t="s">
        <v>39</v>
      </c>
    </row>
    <row r="90" spans="1:38" x14ac:dyDescent="0.25">
      <c r="A90">
        <v>31</v>
      </c>
      <c r="B90" t="s">
        <v>133</v>
      </c>
      <c r="C90" t="s">
        <v>117</v>
      </c>
      <c r="D90" t="s">
        <v>34</v>
      </c>
      <c r="E90" t="s">
        <v>35</v>
      </c>
      <c r="F90" t="s">
        <v>36</v>
      </c>
      <c r="G90" t="s">
        <v>58</v>
      </c>
      <c r="H90" t="s">
        <v>58</v>
      </c>
      <c r="I90" s="1">
        <v>43855</v>
      </c>
      <c r="J90">
        <v>77</v>
      </c>
      <c r="K90">
        <v>10.4</v>
      </c>
      <c r="L90" t="s">
        <v>38</v>
      </c>
      <c r="M90" t="s">
        <v>38</v>
      </c>
      <c r="N90">
        <v>12.2</v>
      </c>
      <c r="O90" s="1">
        <v>43879</v>
      </c>
      <c r="P90" s="1">
        <v>43915</v>
      </c>
      <c r="Q90" t="s">
        <v>39</v>
      </c>
      <c r="S90" t="s">
        <v>39</v>
      </c>
      <c r="T90" t="s">
        <v>39</v>
      </c>
      <c r="U90" t="s">
        <v>39</v>
      </c>
      <c r="V90" t="s">
        <v>39</v>
      </c>
      <c r="W90" t="s">
        <v>39</v>
      </c>
      <c r="X90" t="s">
        <v>40</v>
      </c>
      <c r="Y90" t="s">
        <v>40</v>
      </c>
      <c r="Z90" t="s">
        <v>40</v>
      </c>
      <c r="AA90" t="s">
        <v>40</v>
      </c>
      <c r="AB90" t="s">
        <v>40</v>
      </c>
      <c r="AC90" t="s">
        <v>40</v>
      </c>
      <c r="AD90" t="s">
        <v>40</v>
      </c>
      <c r="AE90" t="s">
        <v>40</v>
      </c>
      <c r="AF90" t="s">
        <v>40</v>
      </c>
      <c r="AG90" t="s">
        <v>40</v>
      </c>
      <c r="AH90" t="s">
        <v>40</v>
      </c>
      <c r="AI90" t="s">
        <v>40</v>
      </c>
      <c r="AJ90" t="s">
        <v>40</v>
      </c>
      <c r="AK90" t="s">
        <v>40</v>
      </c>
      <c r="AL90" t="s">
        <v>40</v>
      </c>
    </row>
    <row r="91" spans="1:38" x14ac:dyDescent="0.25">
      <c r="A91">
        <v>10</v>
      </c>
      <c r="B91" t="s">
        <v>133</v>
      </c>
      <c r="C91" t="s">
        <v>117</v>
      </c>
      <c r="D91" t="s">
        <v>34</v>
      </c>
      <c r="E91" t="s">
        <v>35</v>
      </c>
      <c r="F91" t="s">
        <v>36</v>
      </c>
      <c r="G91" t="s">
        <v>58</v>
      </c>
      <c r="H91" t="s">
        <v>58</v>
      </c>
      <c r="I91" s="1">
        <v>43794</v>
      </c>
      <c r="J91">
        <v>76</v>
      </c>
      <c r="K91">
        <v>10.199999999999999</v>
      </c>
      <c r="L91" t="s">
        <v>38</v>
      </c>
      <c r="M91" t="s">
        <v>38</v>
      </c>
      <c r="N91">
        <v>12.2</v>
      </c>
      <c r="O91" s="1">
        <v>43858</v>
      </c>
      <c r="P91" s="1">
        <v>43855</v>
      </c>
      <c r="Q91" t="s">
        <v>39</v>
      </c>
      <c r="S91" t="s">
        <v>39</v>
      </c>
      <c r="T91" t="s">
        <v>39</v>
      </c>
      <c r="U91" t="s">
        <v>39</v>
      </c>
      <c r="V91" t="s">
        <v>39</v>
      </c>
      <c r="W91" t="s">
        <v>39</v>
      </c>
      <c r="X91" t="s">
        <v>40</v>
      </c>
      <c r="Y91" t="s">
        <v>40</v>
      </c>
      <c r="Z91" t="s">
        <v>40</v>
      </c>
      <c r="AA91" t="s">
        <v>40</v>
      </c>
      <c r="AB91" t="s">
        <v>40</v>
      </c>
      <c r="AC91" t="s">
        <v>40</v>
      </c>
      <c r="AD91" t="s">
        <v>40</v>
      </c>
      <c r="AE91" t="s">
        <v>40</v>
      </c>
      <c r="AF91" t="s">
        <v>40</v>
      </c>
      <c r="AG91" t="s">
        <v>40</v>
      </c>
      <c r="AH91" t="s">
        <v>40</v>
      </c>
      <c r="AI91" t="s">
        <v>40</v>
      </c>
      <c r="AJ91" t="s">
        <v>40</v>
      </c>
      <c r="AK91" t="s">
        <v>40</v>
      </c>
      <c r="AL91" t="s">
        <v>40</v>
      </c>
    </row>
    <row r="92" spans="1:38" x14ac:dyDescent="0.25">
      <c r="A92">
        <v>52</v>
      </c>
      <c r="B92" t="s">
        <v>95</v>
      </c>
      <c r="C92" t="s">
        <v>91</v>
      </c>
      <c r="D92" t="s">
        <v>34</v>
      </c>
      <c r="E92" t="s">
        <v>35</v>
      </c>
      <c r="F92" t="s">
        <v>36</v>
      </c>
      <c r="G92" t="s">
        <v>58</v>
      </c>
      <c r="H92" t="s">
        <v>58</v>
      </c>
      <c r="I92" s="1">
        <v>43865</v>
      </c>
      <c r="J92">
        <v>79.3</v>
      </c>
      <c r="K92">
        <v>11.3</v>
      </c>
      <c r="L92" t="s">
        <v>38</v>
      </c>
      <c r="M92" t="s">
        <v>38</v>
      </c>
      <c r="N92">
        <v>11.9</v>
      </c>
      <c r="O92" s="1">
        <v>43904</v>
      </c>
      <c r="P92" s="1">
        <v>43893</v>
      </c>
      <c r="Q92" t="s">
        <v>39</v>
      </c>
      <c r="S92" t="s">
        <v>39</v>
      </c>
      <c r="T92" t="s">
        <v>39</v>
      </c>
      <c r="U92" t="s">
        <v>39</v>
      </c>
      <c r="V92" t="s">
        <v>39</v>
      </c>
      <c r="W92" t="s">
        <v>39</v>
      </c>
      <c r="X92" t="s">
        <v>40</v>
      </c>
      <c r="Y92" t="s">
        <v>40</v>
      </c>
      <c r="Z92" t="s">
        <v>40</v>
      </c>
      <c r="AA92" t="s">
        <v>40</v>
      </c>
      <c r="AB92" t="s">
        <v>40</v>
      </c>
      <c r="AC92" t="s">
        <v>40</v>
      </c>
      <c r="AD92" t="s">
        <v>40</v>
      </c>
      <c r="AE92" t="s">
        <v>40</v>
      </c>
      <c r="AF92" t="s">
        <v>40</v>
      </c>
      <c r="AG92" t="s">
        <v>40</v>
      </c>
      <c r="AH92" t="s">
        <v>40</v>
      </c>
      <c r="AI92" t="s">
        <v>40</v>
      </c>
      <c r="AJ92" t="s">
        <v>40</v>
      </c>
      <c r="AK92" t="s">
        <v>40</v>
      </c>
      <c r="AL92" t="s">
        <v>40</v>
      </c>
    </row>
    <row r="93" spans="1:38" x14ac:dyDescent="0.25">
      <c r="A93">
        <v>38</v>
      </c>
      <c r="B93" t="s">
        <v>95</v>
      </c>
      <c r="C93" t="s">
        <v>91</v>
      </c>
      <c r="D93" t="s">
        <v>34</v>
      </c>
      <c r="E93" t="s">
        <v>35</v>
      </c>
      <c r="F93" t="s">
        <v>36</v>
      </c>
      <c r="G93" t="s">
        <v>58</v>
      </c>
      <c r="H93" t="s">
        <v>58</v>
      </c>
      <c r="I93" s="1">
        <v>43854</v>
      </c>
      <c r="J93">
        <v>76</v>
      </c>
      <c r="K93">
        <v>9.1</v>
      </c>
      <c r="L93" t="s">
        <v>38</v>
      </c>
      <c r="M93" t="s">
        <v>38</v>
      </c>
      <c r="N93">
        <v>11.1</v>
      </c>
      <c r="O93" s="1">
        <v>43869</v>
      </c>
      <c r="P93" s="1">
        <v>43913</v>
      </c>
      <c r="Q93" t="s">
        <v>39</v>
      </c>
      <c r="S93" t="s">
        <v>40</v>
      </c>
      <c r="T93" t="s">
        <v>39</v>
      </c>
      <c r="U93" t="s">
        <v>39</v>
      </c>
      <c r="V93" t="s">
        <v>39</v>
      </c>
      <c r="W93" t="s">
        <v>39</v>
      </c>
      <c r="X93" t="s">
        <v>40</v>
      </c>
      <c r="Y93" t="s">
        <v>40</v>
      </c>
      <c r="Z93" t="s">
        <v>40</v>
      </c>
      <c r="AA93" t="s">
        <v>40</v>
      </c>
      <c r="AB93" t="s">
        <v>40</v>
      </c>
      <c r="AC93" t="s">
        <v>40</v>
      </c>
      <c r="AD93" t="s">
        <v>40</v>
      </c>
      <c r="AE93" t="s">
        <v>40</v>
      </c>
      <c r="AF93" t="s">
        <v>40</v>
      </c>
      <c r="AG93" t="s">
        <v>40</v>
      </c>
      <c r="AH93" t="s">
        <v>40</v>
      </c>
      <c r="AI93" t="s">
        <v>40</v>
      </c>
      <c r="AJ93" t="s">
        <v>40</v>
      </c>
      <c r="AK93" t="s">
        <v>40</v>
      </c>
      <c r="AL93" t="s">
        <v>40</v>
      </c>
    </row>
    <row r="94" spans="1:38" x14ac:dyDescent="0.25">
      <c r="A94">
        <v>39</v>
      </c>
      <c r="B94" t="s">
        <v>95</v>
      </c>
      <c r="C94" t="s">
        <v>91</v>
      </c>
      <c r="D94" t="s">
        <v>34</v>
      </c>
      <c r="E94" t="s">
        <v>35</v>
      </c>
      <c r="F94" t="s">
        <v>36</v>
      </c>
      <c r="G94" t="s">
        <v>58</v>
      </c>
      <c r="H94" t="s">
        <v>58</v>
      </c>
      <c r="I94" s="1">
        <v>43854</v>
      </c>
      <c r="J94">
        <v>76</v>
      </c>
      <c r="K94">
        <v>9.1</v>
      </c>
      <c r="L94" t="s">
        <v>38</v>
      </c>
      <c r="M94" t="s">
        <v>38</v>
      </c>
      <c r="N94">
        <v>11.1</v>
      </c>
      <c r="O94" s="1">
        <v>43869</v>
      </c>
      <c r="P94" s="1">
        <v>43913</v>
      </c>
      <c r="Q94" t="s">
        <v>39</v>
      </c>
      <c r="S94" t="s">
        <v>40</v>
      </c>
      <c r="T94" t="s">
        <v>39</v>
      </c>
      <c r="U94" t="s">
        <v>39</v>
      </c>
      <c r="V94" t="s">
        <v>39</v>
      </c>
      <c r="W94" t="s">
        <v>39</v>
      </c>
      <c r="X94" t="s">
        <v>40</v>
      </c>
      <c r="Y94" t="s">
        <v>40</v>
      </c>
      <c r="Z94" t="s">
        <v>40</v>
      </c>
      <c r="AA94" t="s">
        <v>40</v>
      </c>
      <c r="AB94" t="s">
        <v>40</v>
      </c>
      <c r="AC94" t="s">
        <v>40</v>
      </c>
      <c r="AD94" t="s">
        <v>40</v>
      </c>
      <c r="AE94" t="s">
        <v>40</v>
      </c>
      <c r="AF94" t="s">
        <v>40</v>
      </c>
      <c r="AG94" t="s">
        <v>40</v>
      </c>
      <c r="AH94" t="s">
        <v>40</v>
      </c>
      <c r="AI94" t="s">
        <v>40</v>
      </c>
      <c r="AJ94" t="s">
        <v>40</v>
      </c>
      <c r="AK94" t="s">
        <v>40</v>
      </c>
      <c r="AL94" t="s">
        <v>40</v>
      </c>
    </row>
    <row r="95" spans="1:38" x14ac:dyDescent="0.25">
      <c r="A95">
        <v>6</v>
      </c>
      <c r="B95" t="s">
        <v>95</v>
      </c>
      <c r="C95" t="s">
        <v>91</v>
      </c>
      <c r="D95" t="s">
        <v>34</v>
      </c>
      <c r="E95" t="s">
        <v>35</v>
      </c>
      <c r="F95" t="s">
        <v>36</v>
      </c>
      <c r="G95" t="s">
        <v>58</v>
      </c>
      <c r="H95" t="s">
        <v>58</v>
      </c>
      <c r="I95" s="1">
        <v>43813</v>
      </c>
      <c r="J95">
        <v>73.8</v>
      </c>
      <c r="K95">
        <v>9.1</v>
      </c>
      <c r="L95" t="s">
        <v>42</v>
      </c>
      <c r="M95" t="s">
        <v>38</v>
      </c>
      <c r="N95">
        <v>12.4</v>
      </c>
      <c r="O95" s="1">
        <v>43859</v>
      </c>
      <c r="P95" s="1">
        <v>43854</v>
      </c>
      <c r="Q95" t="s">
        <v>39</v>
      </c>
      <c r="S95" t="s">
        <v>39</v>
      </c>
      <c r="T95" t="s">
        <v>39</v>
      </c>
      <c r="U95" t="s">
        <v>39</v>
      </c>
      <c r="V95" t="s">
        <v>39</v>
      </c>
      <c r="W95" t="s">
        <v>39</v>
      </c>
      <c r="X95" t="s">
        <v>40</v>
      </c>
      <c r="Y95" t="s">
        <v>40</v>
      </c>
      <c r="Z95" t="s">
        <v>40</v>
      </c>
      <c r="AA95" t="s">
        <v>40</v>
      </c>
      <c r="AB95" t="s">
        <v>40</v>
      </c>
      <c r="AC95" t="s">
        <v>40</v>
      </c>
      <c r="AD95" t="s">
        <v>40</v>
      </c>
      <c r="AE95" t="s">
        <v>40</v>
      </c>
      <c r="AF95" t="s">
        <v>40</v>
      </c>
      <c r="AG95" t="s">
        <v>40</v>
      </c>
      <c r="AH95" t="s">
        <v>40</v>
      </c>
      <c r="AI95" t="s">
        <v>40</v>
      </c>
      <c r="AJ95" t="s">
        <v>40</v>
      </c>
      <c r="AK95" t="s">
        <v>39</v>
      </c>
      <c r="AL95" t="s">
        <v>40</v>
      </c>
    </row>
    <row r="96" spans="1:38" x14ac:dyDescent="0.25">
      <c r="A96">
        <v>37</v>
      </c>
      <c r="B96" t="s">
        <v>121</v>
      </c>
      <c r="C96" t="s">
        <v>117</v>
      </c>
      <c r="D96" t="s">
        <v>34</v>
      </c>
      <c r="E96" t="s">
        <v>35</v>
      </c>
      <c r="F96" t="s">
        <v>36</v>
      </c>
      <c r="G96" t="s">
        <v>58</v>
      </c>
      <c r="H96" t="s">
        <v>58</v>
      </c>
      <c r="I96" s="1">
        <v>43852</v>
      </c>
      <c r="J96">
        <v>75.3</v>
      </c>
      <c r="K96">
        <v>9.8000000000000007</v>
      </c>
      <c r="L96" t="s">
        <v>38</v>
      </c>
      <c r="M96" t="s">
        <v>38</v>
      </c>
      <c r="N96">
        <v>11</v>
      </c>
      <c r="O96" s="1">
        <v>43884</v>
      </c>
      <c r="P96" s="1">
        <v>43912</v>
      </c>
      <c r="Q96" t="s">
        <v>39</v>
      </c>
      <c r="S96" t="s">
        <v>39</v>
      </c>
      <c r="T96" t="s">
        <v>39</v>
      </c>
      <c r="U96" t="s">
        <v>39</v>
      </c>
      <c r="V96" t="s">
        <v>39</v>
      </c>
      <c r="W96" t="s">
        <v>39</v>
      </c>
      <c r="X96" t="s">
        <v>40</v>
      </c>
      <c r="Y96" t="s">
        <v>40</v>
      </c>
      <c r="Z96" t="s">
        <v>40</v>
      </c>
      <c r="AA96" t="s">
        <v>40</v>
      </c>
      <c r="AB96" t="s">
        <v>40</v>
      </c>
      <c r="AC96" t="s">
        <v>40</v>
      </c>
      <c r="AD96" t="s">
        <v>40</v>
      </c>
      <c r="AE96" t="s">
        <v>40</v>
      </c>
      <c r="AF96" t="s">
        <v>40</v>
      </c>
      <c r="AG96" t="s">
        <v>40</v>
      </c>
      <c r="AH96" t="s">
        <v>40</v>
      </c>
      <c r="AI96" t="s">
        <v>40</v>
      </c>
      <c r="AJ96" t="s">
        <v>40</v>
      </c>
      <c r="AK96" t="s">
        <v>40</v>
      </c>
      <c r="AL96" t="s">
        <v>39</v>
      </c>
    </row>
    <row r="97" spans="1:38" x14ac:dyDescent="0.25">
      <c r="A97">
        <v>11</v>
      </c>
      <c r="B97" t="s">
        <v>121</v>
      </c>
      <c r="C97" t="s">
        <v>117</v>
      </c>
      <c r="D97" t="s">
        <v>34</v>
      </c>
      <c r="E97" t="s">
        <v>35</v>
      </c>
      <c r="F97" t="s">
        <v>36</v>
      </c>
      <c r="G97" t="s">
        <v>58</v>
      </c>
      <c r="H97" t="s">
        <v>58</v>
      </c>
      <c r="I97" s="1">
        <v>43791</v>
      </c>
      <c r="J97">
        <v>74.3</v>
      </c>
      <c r="K97">
        <v>9.6999999999999993</v>
      </c>
      <c r="L97" t="s">
        <v>38</v>
      </c>
      <c r="M97" t="s">
        <v>38</v>
      </c>
      <c r="N97">
        <v>11</v>
      </c>
      <c r="O97" s="1">
        <v>43854</v>
      </c>
      <c r="P97" s="1">
        <v>43852</v>
      </c>
      <c r="Q97" t="s">
        <v>39</v>
      </c>
      <c r="S97" t="s">
        <v>39</v>
      </c>
      <c r="T97" t="s">
        <v>39</v>
      </c>
      <c r="U97" t="s">
        <v>39</v>
      </c>
      <c r="V97" t="s">
        <v>39</v>
      </c>
      <c r="W97" t="s">
        <v>39</v>
      </c>
      <c r="X97" t="s">
        <v>40</v>
      </c>
      <c r="Y97" t="s">
        <v>40</v>
      </c>
      <c r="Z97" t="s">
        <v>40</v>
      </c>
      <c r="AA97" t="s">
        <v>40</v>
      </c>
      <c r="AB97" t="s">
        <v>40</v>
      </c>
      <c r="AC97" t="s">
        <v>40</v>
      </c>
      <c r="AD97" t="s">
        <v>40</v>
      </c>
      <c r="AE97" t="s">
        <v>40</v>
      </c>
      <c r="AF97" t="s">
        <v>40</v>
      </c>
      <c r="AG97" t="s">
        <v>40</v>
      </c>
      <c r="AH97" t="s">
        <v>40</v>
      </c>
      <c r="AI97" t="s">
        <v>40</v>
      </c>
      <c r="AJ97" t="s">
        <v>40</v>
      </c>
      <c r="AK97" t="s">
        <v>40</v>
      </c>
      <c r="AL97" t="s">
        <v>39</v>
      </c>
    </row>
    <row r="98" spans="1:38" x14ac:dyDescent="0.25">
      <c r="A98">
        <v>43</v>
      </c>
      <c r="B98" t="s">
        <v>126</v>
      </c>
      <c r="C98" t="s">
        <v>117</v>
      </c>
      <c r="D98" t="s">
        <v>34</v>
      </c>
      <c r="E98" t="s">
        <v>35</v>
      </c>
      <c r="F98" t="s">
        <v>36</v>
      </c>
      <c r="G98" t="s">
        <v>58</v>
      </c>
      <c r="H98" t="s">
        <v>58</v>
      </c>
      <c r="I98" s="1">
        <v>43826</v>
      </c>
      <c r="J98">
        <v>82</v>
      </c>
      <c r="K98">
        <v>10.5</v>
      </c>
      <c r="L98" t="s">
        <v>38</v>
      </c>
      <c r="M98" t="s">
        <v>38</v>
      </c>
      <c r="N98">
        <v>11.4</v>
      </c>
      <c r="O98" s="1">
        <v>43886</v>
      </c>
      <c r="P98" s="1">
        <v>43888</v>
      </c>
      <c r="Q98" t="s">
        <v>39</v>
      </c>
      <c r="S98" t="s">
        <v>39</v>
      </c>
      <c r="T98" t="s">
        <v>39</v>
      </c>
      <c r="U98" t="s">
        <v>39</v>
      </c>
      <c r="V98" t="s">
        <v>39</v>
      </c>
      <c r="W98" t="s">
        <v>39</v>
      </c>
      <c r="X98" t="s">
        <v>40</v>
      </c>
      <c r="Y98" t="s">
        <v>40</v>
      </c>
      <c r="Z98" t="s">
        <v>40</v>
      </c>
      <c r="AA98" t="s">
        <v>40</v>
      </c>
      <c r="AB98" t="s">
        <v>40</v>
      </c>
      <c r="AC98" t="s">
        <v>40</v>
      </c>
      <c r="AD98" t="s">
        <v>40</v>
      </c>
      <c r="AE98" t="s">
        <v>40</v>
      </c>
      <c r="AF98" t="s">
        <v>40</v>
      </c>
      <c r="AG98" t="s">
        <v>40</v>
      </c>
      <c r="AH98" t="s">
        <v>40</v>
      </c>
      <c r="AI98" t="s">
        <v>40</v>
      </c>
      <c r="AJ98" t="s">
        <v>40</v>
      </c>
      <c r="AK98" t="s">
        <v>40</v>
      </c>
      <c r="AL98" t="s">
        <v>40</v>
      </c>
    </row>
    <row r="99" spans="1:38" x14ac:dyDescent="0.25">
      <c r="A99">
        <v>12</v>
      </c>
      <c r="B99" t="s">
        <v>126</v>
      </c>
      <c r="C99" t="s">
        <v>117</v>
      </c>
      <c r="D99" t="s">
        <v>34</v>
      </c>
      <c r="E99" t="s">
        <v>35</v>
      </c>
      <c r="F99" t="s">
        <v>36</v>
      </c>
      <c r="G99" t="s">
        <v>58</v>
      </c>
      <c r="H99" t="s">
        <v>58</v>
      </c>
      <c r="I99" s="1">
        <v>43796</v>
      </c>
      <c r="J99">
        <v>82</v>
      </c>
      <c r="K99">
        <v>10.5</v>
      </c>
      <c r="L99" t="s">
        <v>38</v>
      </c>
      <c r="M99" t="s">
        <v>38</v>
      </c>
      <c r="N99">
        <v>11.4</v>
      </c>
      <c r="O99" s="1">
        <v>43856</v>
      </c>
      <c r="P99" s="1">
        <v>43888</v>
      </c>
      <c r="Q99" t="s">
        <v>39</v>
      </c>
      <c r="S99" t="s">
        <v>39</v>
      </c>
      <c r="T99" t="s">
        <v>39</v>
      </c>
      <c r="U99" t="s">
        <v>39</v>
      </c>
      <c r="V99" t="s">
        <v>39</v>
      </c>
      <c r="W99" t="s">
        <v>39</v>
      </c>
      <c r="X99" t="s">
        <v>40</v>
      </c>
      <c r="Y99" t="s">
        <v>40</v>
      </c>
      <c r="Z99" t="s">
        <v>40</v>
      </c>
      <c r="AA99" t="s">
        <v>40</v>
      </c>
      <c r="AB99" t="s">
        <v>40</v>
      </c>
      <c r="AC99" t="s">
        <v>40</v>
      </c>
      <c r="AD99" t="s">
        <v>40</v>
      </c>
      <c r="AE99" t="s">
        <v>40</v>
      </c>
      <c r="AF99" t="s">
        <v>40</v>
      </c>
      <c r="AG99" t="s">
        <v>40</v>
      </c>
      <c r="AH99" t="s">
        <v>40</v>
      </c>
      <c r="AI99" t="s">
        <v>40</v>
      </c>
      <c r="AJ99" t="s">
        <v>40</v>
      </c>
      <c r="AK99" t="s">
        <v>40</v>
      </c>
      <c r="AL99" t="s">
        <v>40</v>
      </c>
    </row>
    <row r="100" spans="1:38" x14ac:dyDescent="0.25">
      <c r="A100">
        <v>36</v>
      </c>
      <c r="B100" t="s">
        <v>56</v>
      </c>
      <c r="C100" t="s">
        <v>57</v>
      </c>
      <c r="D100" t="s">
        <v>34</v>
      </c>
      <c r="E100" t="s">
        <v>35</v>
      </c>
      <c r="F100" t="s">
        <v>36</v>
      </c>
      <c r="G100" t="s">
        <v>58</v>
      </c>
      <c r="H100" t="s">
        <v>58</v>
      </c>
      <c r="I100" s="1">
        <v>43879</v>
      </c>
      <c r="J100">
        <v>87</v>
      </c>
      <c r="K100">
        <v>9.3000000000000007</v>
      </c>
      <c r="L100" t="s">
        <v>38</v>
      </c>
      <c r="M100" t="s">
        <v>59</v>
      </c>
      <c r="N100">
        <v>10.6</v>
      </c>
      <c r="O100" s="1">
        <v>43915</v>
      </c>
      <c r="P100" s="1">
        <v>43910</v>
      </c>
      <c r="Q100" t="s">
        <v>39</v>
      </c>
      <c r="S100" t="s">
        <v>39</v>
      </c>
      <c r="T100" t="s">
        <v>39</v>
      </c>
      <c r="U100" t="s">
        <v>40</v>
      </c>
      <c r="V100" t="s">
        <v>39</v>
      </c>
      <c r="W100" t="s">
        <v>39</v>
      </c>
      <c r="X100" t="s">
        <v>40</v>
      </c>
      <c r="Y100" t="s">
        <v>40</v>
      </c>
      <c r="Z100" t="s">
        <v>40</v>
      </c>
      <c r="AA100" t="s">
        <v>40</v>
      </c>
      <c r="AB100" t="s">
        <v>40</v>
      </c>
      <c r="AC100" t="s">
        <v>40</v>
      </c>
      <c r="AD100" t="s">
        <v>40</v>
      </c>
      <c r="AE100" t="s">
        <v>40</v>
      </c>
      <c r="AF100" t="s">
        <v>40</v>
      </c>
      <c r="AG100" t="s">
        <v>40</v>
      </c>
      <c r="AH100" t="s">
        <v>40</v>
      </c>
      <c r="AI100" t="s">
        <v>40</v>
      </c>
      <c r="AJ100" t="s">
        <v>39</v>
      </c>
      <c r="AK100" t="s">
        <v>39</v>
      </c>
      <c r="AL100" t="s">
        <v>39</v>
      </c>
    </row>
    <row r="101" spans="1:38" x14ac:dyDescent="0.25">
      <c r="A101">
        <v>32</v>
      </c>
      <c r="B101" t="s">
        <v>56</v>
      </c>
      <c r="C101" t="s">
        <v>57</v>
      </c>
      <c r="D101" t="s">
        <v>34</v>
      </c>
      <c r="E101" t="s">
        <v>35</v>
      </c>
      <c r="F101" t="s">
        <v>36</v>
      </c>
      <c r="G101" t="s">
        <v>58</v>
      </c>
      <c r="H101" t="s">
        <v>58</v>
      </c>
      <c r="I101" s="1">
        <v>43836</v>
      </c>
      <c r="J101">
        <v>85</v>
      </c>
      <c r="K101">
        <v>8.5</v>
      </c>
      <c r="L101" t="s">
        <v>38</v>
      </c>
      <c r="M101" t="s">
        <v>59</v>
      </c>
      <c r="N101">
        <v>10.6</v>
      </c>
      <c r="O101" s="1">
        <v>43869</v>
      </c>
      <c r="P101" s="1">
        <v>43876</v>
      </c>
      <c r="Q101" t="s">
        <v>39</v>
      </c>
      <c r="S101" t="s">
        <v>39</v>
      </c>
      <c r="T101" t="s">
        <v>39</v>
      </c>
      <c r="U101" t="s">
        <v>39</v>
      </c>
      <c r="V101" t="s">
        <v>39</v>
      </c>
      <c r="W101" t="s">
        <v>39</v>
      </c>
      <c r="X101" t="s">
        <v>40</v>
      </c>
      <c r="Y101" t="s">
        <v>40</v>
      </c>
      <c r="Z101" t="s">
        <v>40</v>
      </c>
      <c r="AA101" t="s">
        <v>40</v>
      </c>
      <c r="AB101" t="s">
        <v>40</v>
      </c>
      <c r="AC101" t="s">
        <v>40</v>
      </c>
      <c r="AD101" t="s">
        <v>40</v>
      </c>
      <c r="AE101" t="s">
        <v>40</v>
      </c>
      <c r="AF101" t="s">
        <v>40</v>
      </c>
      <c r="AG101" t="s">
        <v>40</v>
      </c>
      <c r="AH101" t="s">
        <v>40</v>
      </c>
      <c r="AI101" t="s">
        <v>40</v>
      </c>
      <c r="AJ101" t="s">
        <v>39</v>
      </c>
      <c r="AK101" t="s">
        <v>39</v>
      </c>
      <c r="AL101" t="s">
        <v>39</v>
      </c>
    </row>
    <row r="102" spans="1:38" x14ac:dyDescent="0.25">
      <c r="A102">
        <v>11</v>
      </c>
      <c r="B102" t="s">
        <v>56</v>
      </c>
      <c r="C102" t="s">
        <v>57</v>
      </c>
      <c r="D102" t="s">
        <v>34</v>
      </c>
      <c r="E102" t="s">
        <v>35</v>
      </c>
      <c r="F102" t="s">
        <v>36</v>
      </c>
      <c r="G102" t="s">
        <v>58</v>
      </c>
      <c r="H102" t="s">
        <v>58</v>
      </c>
      <c r="I102" s="1">
        <v>43805</v>
      </c>
      <c r="J102">
        <v>68</v>
      </c>
      <c r="K102">
        <v>7.8</v>
      </c>
      <c r="L102" t="s">
        <v>38</v>
      </c>
      <c r="M102" t="s">
        <v>38</v>
      </c>
      <c r="N102">
        <v>10.8</v>
      </c>
      <c r="O102" s="1">
        <v>43840</v>
      </c>
      <c r="P102" s="1">
        <v>43836</v>
      </c>
      <c r="Q102" t="s">
        <v>39</v>
      </c>
      <c r="S102" t="s">
        <v>39</v>
      </c>
      <c r="T102" t="s">
        <v>39</v>
      </c>
      <c r="U102" t="s">
        <v>39</v>
      </c>
      <c r="V102" t="s">
        <v>39</v>
      </c>
      <c r="W102" t="s">
        <v>39</v>
      </c>
      <c r="X102" t="s">
        <v>40</v>
      </c>
      <c r="Y102" t="s">
        <v>40</v>
      </c>
      <c r="Z102" t="s">
        <v>40</v>
      </c>
      <c r="AA102" t="s">
        <v>40</v>
      </c>
      <c r="AB102" t="s">
        <v>40</v>
      </c>
      <c r="AC102" t="s">
        <v>40</v>
      </c>
      <c r="AD102" t="s">
        <v>40</v>
      </c>
      <c r="AE102" t="s">
        <v>40</v>
      </c>
      <c r="AF102" t="s">
        <v>40</v>
      </c>
      <c r="AG102" t="s">
        <v>40</v>
      </c>
      <c r="AH102" t="s">
        <v>40</v>
      </c>
      <c r="AI102" t="s">
        <v>40</v>
      </c>
      <c r="AJ102" t="s">
        <v>39</v>
      </c>
      <c r="AK102" t="s">
        <v>39</v>
      </c>
      <c r="AL102" t="s">
        <v>39</v>
      </c>
    </row>
    <row r="103" spans="1:38" x14ac:dyDescent="0.25">
      <c r="A103">
        <v>21</v>
      </c>
      <c r="B103" t="s">
        <v>112</v>
      </c>
      <c r="C103" t="s">
        <v>104</v>
      </c>
      <c r="D103" t="s">
        <v>34</v>
      </c>
      <c r="E103" t="s">
        <v>35</v>
      </c>
      <c r="F103" t="s">
        <v>36</v>
      </c>
      <c r="G103" t="s">
        <v>58</v>
      </c>
      <c r="H103" t="s">
        <v>58</v>
      </c>
      <c r="I103" s="1">
        <v>43815</v>
      </c>
      <c r="J103">
        <v>66</v>
      </c>
      <c r="K103">
        <v>8.6999999999999993</v>
      </c>
      <c r="L103" t="s">
        <v>38</v>
      </c>
      <c r="M103" t="s">
        <v>38</v>
      </c>
      <c r="N103">
        <v>11.1</v>
      </c>
      <c r="O103" s="1">
        <v>43849</v>
      </c>
      <c r="P103" s="1">
        <v>43845</v>
      </c>
      <c r="Q103" t="s">
        <v>39</v>
      </c>
      <c r="S103" t="s">
        <v>39</v>
      </c>
      <c r="T103" t="s">
        <v>39</v>
      </c>
      <c r="U103" t="s">
        <v>39</v>
      </c>
      <c r="V103" t="s">
        <v>39</v>
      </c>
      <c r="W103" t="s">
        <v>39</v>
      </c>
      <c r="X103" t="s">
        <v>40</v>
      </c>
      <c r="Y103" t="s">
        <v>40</v>
      </c>
      <c r="Z103" t="s">
        <v>40</v>
      </c>
      <c r="AA103" t="s">
        <v>40</v>
      </c>
      <c r="AB103" t="s">
        <v>40</v>
      </c>
      <c r="AC103" t="s">
        <v>40</v>
      </c>
      <c r="AD103" t="s">
        <v>40</v>
      </c>
      <c r="AE103" t="s">
        <v>40</v>
      </c>
      <c r="AF103" t="s">
        <v>40</v>
      </c>
      <c r="AG103" t="s">
        <v>40</v>
      </c>
      <c r="AH103" t="s">
        <v>40</v>
      </c>
      <c r="AI103" t="s">
        <v>40</v>
      </c>
      <c r="AJ103" t="s">
        <v>39</v>
      </c>
      <c r="AK103" t="s">
        <v>39</v>
      </c>
      <c r="AL103" t="s">
        <v>39</v>
      </c>
    </row>
    <row r="104" spans="1:38" x14ac:dyDescent="0.25">
      <c r="A104">
        <v>33</v>
      </c>
      <c r="B104" t="s">
        <v>62</v>
      </c>
      <c r="C104" t="s">
        <v>57</v>
      </c>
      <c r="D104" t="s">
        <v>34</v>
      </c>
      <c r="E104" t="s">
        <v>35</v>
      </c>
      <c r="F104" t="s">
        <v>36</v>
      </c>
      <c r="G104" t="s">
        <v>58</v>
      </c>
      <c r="H104" t="s">
        <v>58</v>
      </c>
      <c r="I104" s="1">
        <v>43847</v>
      </c>
      <c r="J104">
        <v>76</v>
      </c>
      <c r="K104">
        <v>8.9</v>
      </c>
      <c r="L104" t="s">
        <v>42</v>
      </c>
      <c r="M104" t="s">
        <v>38</v>
      </c>
      <c r="N104">
        <v>11.4</v>
      </c>
      <c r="O104" s="1">
        <v>43881</v>
      </c>
      <c r="P104" s="1">
        <v>43878</v>
      </c>
      <c r="Q104" t="s">
        <v>39</v>
      </c>
      <c r="S104" t="s">
        <v>39</v>
      </c>
      <c r="T104" t="s">
        <v>39</v>
      </c>
      <c r="U104" t="s">
        <v>39</v>
      </c>
      <c r="V104" t="s">
        <v>39</v>
      </c>
      <c r="W104" t="s">
        <v>39</v>
      </c>
      <c r="X104" t="s">
        <v>40</v>
      </c>
      <c r="Y104" t="s">
        <v>40</v>
      </c>
      <c r="Z104" t="s">
        <v>40</v>
      </c>
      <c r="AA104" t="s">
        <v>40</v>
      </c>
      <c r="AB104" t="s">
        <v>40</v>
      </c>
      <c r="AC104" t="s">
        <v>40</v>
      </c>
      <c r="AD104" t="s">
        <v>40</v>
      </c>
      <c r="AE104" t="s">
        <v>40</v>
      </c>
      <c r="AF104" t="s">
        <v>40</v>
      </c>
      <c r="AG104" t="s">
        <v>40</v>
      </c>
      <c r="AH104" t="s">
        <v>40</v>
      </c>
      <c r="AI104" t="s">
        <v>40</v>
      </c>
      <c r="AJ104" t="s">
        <v>40</v>
      </c>
      <c r="AK104" t="s">
        <v>40</v>
      </c>
      <c r="AL104" t="s">
        <v>40</v>
      </c>
    </row>
    <row r="105" spans="1:38" x14ac:dyDescent="0.25">
      <c r="A105">
        <v>12</v>
      </c>
      <c r="B105" t="s">
        <v>62</v>
      </c>
      <c r="C105" t="s">
        <v>57</v>
      </c>
      <c r="D105" t="s">
        <v>34</v>
      </c>
      <c r="E105" t="s">
        <v>35</v>
      </c>
      <c r="F105" t="s">
        <v>36</v>
      </c>
      <c r="G105" t="s">
        <v>58</v>
      </c>
      <c r="H105" t="s">
        <v>58</v>
      </c>
      <c r="I105" s="1">
        <v>43815</v>
      </c>
      <c r="J105">
        <v>75</v>
      </c>
      <c r="K105">
        <v>8.3000000000000007</v>
      </c>
      <c r="L105" t="s">
        <v>42</v>
      </c>
      <c r="M105" t="s">
        <v>38</v>
      </c>
      <c r="N105">
        <v>10.1</v>
      </c>
      <c r="O105" s="1">
        <v>43850</v>
      </c>
      <c r="P105" s="1">
        <v>43846</v>
      </c>
      <c r="Q105" t="s">
        <v>39</v>
      </c>
      <c r="S105" t="s">
        <v>39</v>
      </c>
      <c r="T105" t="s">
        <v>39</v>
      </c>
      <c r="U105" t="s">
        <v>39</v>
      </c>
      <c r="V105" t="s">
        <v>39</v>
      </c>
      <c r="W105" t="s">
        <v>39</v>
      </c>
      <c r="X105" t="s">
        <v>40</v>
      </c>
      <c r="Y105" t="s">
        <v>40</v>
      </c>
      <c r="Z105" t="s">
        <v>40</v>
      </c>
      <c r="AA105" t="s">
        <v>40</v>
      </c>
      <c r="AB105" t="s">
        <v>40</v>
      </c>
      <c r="AC105" t="s">
        <v>40</v>
      </c>
      <c r="AD105" t="s">
        <v>40</v>
      </c>
      <c r="AE105" t="s">
        <v>40</v>
      </c>
      <c r="AF105" t="s">
        <v>40</v>
      </c>
      <c r="AG105" t="s">
        <v>40</v>
      </c>
      <c r="AH105" t="s">
        <v>40</v>
      </c>
      <c r="AI105" t="s">
        <v>40</v>
      </c>
      <c r="AJ105" t="s">
        <v>40</v>
      </c>
      <c r="AK105" t="s">
        <v>40</v>
      </c>
      <c r="AL105" t="s">
        <v>40</v>
      </c>
    </row>
    <row r="106" spans="1:38" x14ac:dyDescent="0.25">
      <c r="A106">
        <v>19</v>
      </c>
      <c r="B106" t="s">
        <v>80</v>
      </c>
      <c r="C106" t="s">
        <v>76</v>
      </c>
      <c r="D106" t="s">
        <v>34</v>
      </c>
      <c r="E106" t="s">
        <v>35</v>
      </c>
      <c r="F106" t="s">
        <v>36</v>
      </c>
      <c r="G106" t="s">
        <v>58</v>
      </c>
      <c r="H106" t="s">
        <v>58</v>
      </c>
      <c r="I106" s="1">
        <v>43866</v>
      </c>
      <c r="J106">
        <v>69</v>
      </c>
      <c r="K106">
        <v>7.4</v>
      </c>
      <c r="L106" t="s">
        <v>38</v>
      </c>
      <c r="M106" t="s">
        <v>38</v>
      </c>
      <c r="N106">
        <v>9.6</v>
      </c>
      <c r="O106" s="1">
        <v>43904</v>
      </c>
      <c r="P106" s="1">
        <v>43896</v>
      </c>
      <c r="Q106" t="s">
        <v>39</v>
      </c>
      <c r="S106" t="s">
        <v>40</v>
      </c>
      <c r="T106" t="s">
        <v>39</v>
      </c>
      <c r="U106" t="s">
        <v>39</v>
      </c>
      <c r="V106" t="s">
        <v>39</v>
      </c>
      <c r="W106" t="s">
        <v>39</v>
      </c>
      <c r="X106" t="s">
        <v>40</v>
      </c>
      <c r="Y106" t="s">
        <v>40</v>
      </c>
      <c r="Z106" t="s">
        <v>40</v>
      </c>
      <c r="AA106" t="s">
        <v>40</v>
      </c>
      <c r="AB106" t="s">
        <v>40</v>
      </c>
      <c r="AC106" t="s">
        <v>40</v>
      </c>
      <c r="AD106" t="s">
        <v>40</v>
      </c>
      <c r="AE106" t="s">
        <v>40</v>
      </c>
      <c r="AF106" t="s">
        <v>40</v>
      </c>
      <c r="AG106" t="s">
        <v>40</v>
      </c>
      <c r="AH106" t="s">
        <v>40</v>
      </c>
      <c r="AI106" t="s">
        <v>40</v>
      </c>
      <c r="AJ106" t="s">
        <v>39</v>
      </c>
      <c r="AK106" t="s">
        <v>39</v>
      </c>
      <c r="AL106" t="s">
        <v>39</v>
      </c>
    </row>
    <row r="107" spans="1:38" x14ac:dyDescent="0.25">
      <c r="A107">
        <v>8</v>
      </c>
      <c r="B107" t="s">
        <v>80</v>
      </c>
      <c r="C107" t="s">
        <v>76</v>
      </c>
      <c r="D107" t="s">
        <v>34</v>
      </c>
      <c r="E107" t="s">
        <v>35</v>
      </c>
      <c r="F107" t="s">
        <v>36</v>
      </c>
      <c r="G107" t="s">
        <v>58</v>
      </c>
      <c r="H107" t="s">
        <v>58</v>
      </c>
      <c r="I107" s="1">
        <v>43838</v>
      </c>
      <c r="J107">
        <v>68</v>
      </c>
      <c r="K107">
        <v>7</v>
      </c>
      <c r="L107" t="s">
        <v>38</v>
      </c>
      <c r="M107" t="s">
        <v>38</v>
      </c>
      <c r="N107">
        <v>9.6</v>
      </c>
      <c r="O107" s="1">
        <v>43871</v>
      </c>
      <c r="P107" s="1">
        <v>43869</v>
      </c>
      <c r="Q107" t="s">
        <v>39</v>
      </c>
      <c r="S107" t="s">
        <v>40</v>
      </c>
      <c r="T107" t="s">
        <v>39</v>
      </c>
      <c r="U107" t="s">
        <v>40</v>
      </c>
      <c r="V107" t="s">
        <v>39</v>
      </c>
      <c r="W107" t="s">
        <v>39</v>
      </c>
      <c r="X107" t="s">
        <v>40</v>
      </c>
      <c r="Y107" t="s">
        <v>40</v>
      </c>
      <c r="Z107" t="s">
        <v>40</v>
      </c>
      <c r="AA107" t="s">
        <v>40</v>
      </c>
      <c r="AB107" t="s">
        <v>40</v>
      </c>
      <c r="AC107" t="s">
        <v>40</v>
      </c>
      <c r="AD107" t="s">
        <v>40</v>
      </c>
      <c r="AE107" t="s">
        <v>40</v>
      </c>
      <c r="AF107" t="s">
        <v>40</v>
      </c>
      <c r="AG107" t="s">
        <v>40</v>
      </c>
      <c r="AH107" t="s">
        <v>40</v>
      </c>
      <c r="AI107" t="s">
        <v>40</v>
      </c>
      <c r="AJ107" t="s">
        <v>39</v>
      </c>
      <c r="AK107" t="s">
        <v>39</v>
      </c>
      <c r="AL107" t="s">
        <v>39</v>
      </c>
    </row>
    <row r="108" spans="1:38" x14ac:dyDescent="0.25">
      <c r="A108">
        <v>16</v>
      </c>
      <c r="B108" t="s">
        <v>110</v>
      </c>
      <c r="C108" t="s">
        <v>104</v>
      </c>
      <c r="D108" t="s">
        <v>34</v>
      </c>
      <c r="E108" t="s">
        <v>35</v>
      </c>
      <c r="F108" t="s">
        <v>36</v>
      </c>
      <c r="G108" t="s">
        <v>58</v>
      </c>
      <c r="H108" t="s">
        <v>58</v>
      </c>
      <c r="I108" s="1">
        <v>43787</v>
      </c>
      <c r="J108">
        <v>83</v>
      </c>
      <c r="K108">
        <v>10.3</v>
      </c>
      <c r="L108" t="s">
        <v>38</v>
      </c>
      <c r="M108" t="s">
        <v>38</v>
      </c>
      <c r="N108">
        <v>12</v>
      </c>
      <c r="O108" s="1">
        <v>43849</v>
      </c>
      <c r="P108" s="1">
        <v>43850</v>
      </c>
      <c r="Q108" t="s">
        <v>39</v>
      </c>
      <c r="S108" t="s">
        <v>39</v>
      </c>
      <c r="T108" t="s">
        <v>39</v>
      </c>
      <c r="U108" t="s">
        <v>39</v>
      </c>
      <c r="V108" t="s">
        <v>39</v>
      </c>
      <c r="W108" t="s">
        <v>39</v>
      </c>
      <c r="X108" t="s">
        <v>40</v>
      </c>
      <c r="Y108" t="s">
        <v>40</v>
      </c>
      <c r="Z108" t="s">
        <v>40</v>
      </c>
      <c r="AA108" t="s">
        <v>40</v>
      </c>
      <c r="AB108" t="s">
        <v>40</v>
      </c>
      <c r="AC108" t="s">
        <v>40</v>
      </c>
      <c r="AD108" t="s">
        <v>40</v>
      </c>
      <c r="AE108" t="s">
        <v>40</v>
      </c>
      <c r="AF108" t="s">
        <v>40</v>
      </c>
      <c r="AG108" t="s">
        <v>40</v>
      </c>
      <c r="AH108" t="s">
        <v>40</v>
      </c>
      <c r="AI108" t="s">
        <v>40</v>
      </c>
      <c r="AJ108" t="s">
        <v>40</v>
      </c>
      <c r="AK108" t="s">
        <v>40</v>
      </c>
      <c r="AL108" t="s">
        <v>40</v>
      </c>
    </row>
    <row r="109" spans="1:38" x14ac:dyDescent="0.25">
      <c r="A109">
        <v>13</v>
      </c>
      <c r="B109" t="s">
        <v>108</v>
      </c>
      <c r="C109" t="s">
        <v>104</v>
      </c>
      <c r="D109" t="s">
        <v>34</v>
      </c>
      <c r="E109" t="s">
        <v>35</v>
      </c>
      <c r="F109" t="s">
        <v>36</v>
      </c>
      <c r="G109" t="s">
        <v>58</v>
      </c>
      <c r="H109" t="s">
        <v>58</v>
      </c>
      <c r="I109" s="1">
        <v>43773</v>
      </c>
      <c r="J109">
        <v>83.2</v>
      </c>
      <c r="K109">
        <v>11.1</v>
      </c>
      <c r="L109" t="s">
        <v>38</v>
      </c>
      <c r="M109" t="s">
        <v>38</v>
      </c>
      <c r="N109">
        <v>12</v>
      </c>
      <c r="O109" s="1">
        <v>43836</v>
      </c>
      <c r="P109" s="1">
        <v>43842</v>
      </c>
      <c r="Q109" t="s">
        <v>39</v>
      </c>
      <c r="S109" t="s">
        <v>39</v>
      </c>
      <c r="T109" t="s">
        <v>39</v>
      </c>
      <c r="U109" t="s">
        <v>39</v>
      </c>
      <c r="V109" t="s">
        <v>39</v>
      </c>
      <c r="W109" t="s">
        <v>39</v>
      </c>
      <c r="X109" t="s">
        <v>40</v>
      </c>
      <c r="Y109" t="s">
        <v>40</v>
      </c>
      <c r="Z109" t="s">
        <v>40</v>
      </c>
      <c r="AA109" t="s">
        <v>40</v>
      </c>
      <c r="AB109" t="s">
        <v>40</v>
      </c>
      <c r="AC109" t="s">
        <v>40</v>
      </c>
      <c r="AD109" t="s">
        <v>40</v>
      </c>
      <c r="AE109" t="s">
        <v>40</v>
      </c>
      <c r="AF109" t="s">
        <v>40</v>
      </c>
      <c r="AG109" t="s">
        <v>40</v>
      </c>
      <c r="AH109" t="s">
        <v>40</v>
      </c>
      <c r="AI109" t="s">
        <v>40</v>
      </c>
      <c r="AJ109" t="s">
        <v>40</v>
      </c>
      <c r="AK109" t="s">
        <v>40</v>
      </c>
      <c r="AL109" t="s">
        <v>40</v>
      </c>
    </row>
    <row r="110" spans="1:38" x14ac:dyDescent="0.25">
      <c r="A110">
        <v>34</v>
      </c>
      <c r="B110" t="s">
        <v>136</v>
      </c>
      <c r="C110" t="s">
        <v>117</v>
      </c>
      <c r="D110" t="s">
        <v>41</v>
      </c>
      <c r="E110" t="s">
        <v>35</v>
      </c>
      <c r="F110" t="s">
        <v>36</v>
      </c>
      <c r="G110" t="s">
        <v>58</v>
      </c>
      <c r="H110" t="s">
        <v>58</v>
      </c>
      <c r="I110" s="1">
        <v>43776</v>
      </c>
      <c r="J110">
        <v>80</v>
      </c>
      <c r="K110">
        <v>11.2</v>
      </c>
      <c r="L110" t="s">
        <v>38</v>
      </c>
      <c r="M110" t="s">
        <v>38</v>
      </c>
      <c r="N110">
        <v>12.6</v>
      </c>
      <c r="O110" s="1">
        <v>43881</v>
      </c>
      <c r="P110" s="1">
        <v>43868</v>
      </c>
      <c r="Q110" t="s">
        <v>40</v>
      </c>
      <c r="R110" s="1">
        <v>43776</v>
      </c>
      <c r="S110" t="s">
        <v>39</v>
      </c>
      <c r="T110" t="s">
        <v>39</v>
      </c>
      <c r="U110" t="s">
        <v>39</v>
      </c>
      <c r="V110" t="s">
        <v>39</v>
      </c>
      <c r="W110" t="s">
        <v>39</v>
      </c>
      <c r="X110" t="s">
        <v>40</v>
      </c>
      <c r="Y110" t="s">
        <v>40</v>
      </c>
      <c r="Z110" t="s">
        <v>40</v>
      </c>
      <c r="AA110" t="s">
        <v>40</v>
      </c>
      <c r="AB110" t="s">
        <v>40</v>
      </c>
      <c r="AC110" t="s">
        <v>40</v>
      </c>
      <c r="AD110" t="s">
        <v>40</v>
      </c>
      <c r="AE110" t="s">
        <v>40</v>
      </c>
      <c r="AF110" t="s">
        <v>40</v>
      </c>
      <c r="AG110" t="s">
        <v>40</v>
      </c>
      <c r="AH110" t="s">
        <v>40</v>
      </c>
      <c r="AI110" t="s">
        <v>40</v>
      </c>
      <c r="AJ110" t="s">
        <v>40</v>
      </c>
      <c r="AK110" t="s">
        <v>40</v>
      </c>
      <c r="AL110" t="s">
        <v>40</v>
      </c>
    </row>
    <row r="111" spans="1:38" x14ac:dyDescent="0.25">
      <c r="A111">
        <v>13</v>
      </c>
      <c r="B111" t="s">
        <v>136</v>
      </c>
      <c r="C111" t="s">
        <v>117</v>
      </c>
      <c r="D111" t="s">
        <v>41</v>
      </c>
      <c r="E111" t="s">
        <v>35</v>
      </c>
      <c r="F111" t="s">
        <v>36</v>
      </c>
      <c r="G111" t="s">
        <v>58</v>
      </c>
      <c r="H111" t="s">
        <v>58</v>
      </c>
      <c r="I111" s="1">
        <v>43776</v>
      </c>
      <c r="J111">
        <v>80</v>
      </c>
      <c r="K111">
        <v>11.2</v>
      </c>
      <c r="L111" t="s">
        <v>38</v>
      </c>
      <c r="M111" t="s">
        <v>38</v>
      </c>
      <c r="N111">
        <v>12.6</v>
      </c>
      <c r="O111" s="1">
        <v>43854</v>
      </c>
      <c r="P111" s="1">
        <v>43806</v>
      </c>
      <c r="Q111" t="s">
        <v>40</v>
      </c>
      <c r="R111" s="1">
        <v>43776</v>
      </c>
      <c r="S111" t="s">
        <v>39</v>
      </c>
      <c r="T111" t="s">
        <v>39</v>
      </c>
      <c r="U111" t="s">
        <v>39</v>
      </c>
      <c r="V111" t="s">
        <v>39</v>
      </c>
      <c r="W111" t="s">
        <v>39</v>
      </c>
      <c r="X111" t="s">
        <v>40</v>
      </c>
      <c r="Y111" t="s">
        <v>40</v>
      </c>
      <c r="Z111" t="s">
        <v>40</v>
      </c>
      <c r="AA111" t="s">
        <v>40</v>
      </c>
      <c r="AB111" t="s">
        <v>40</v>
      </c>
      <c r="AC111" t="s">
        <v>40</v>
      </c>
      <c r="AD111" t="s">
        <v>40</v>
      </c>
      <c r="AE111" t="s">
        <v>40</v>
      </c>
      <c r="AF111" t="s">
        <v>40</v>
      </c>
      <c r="AG111" t="s">
        <v>40</v>
      </c>
      <c r="AH111" t="s">
        <v>40</v>
      </c>
      <c r="AI111" t="s">
        <v>40</v>
      </c>
      <c r="AJ111" t="s">
        <v>40</v>
      </c>
      <c r="AK111" t="s">
        <v>40</v>
      </c>
      <c r="AL111" t="s">
        <v>40</v>
      </c>
    </row>
    <row r="112" spans="1:38" x14ac:dyDescent="0.25">
      <c r="A112">
        <v>14</v>
      </c>
      <c r="B112" t="s">
        <v>136</v>
      </c>
      <c r="C112" t="s">
        <v>117</v>
      </c>
      <c r="D112" t="s">
        <v>41</v>
      </c>
      <c r="E112" t="s">
        <v>35</v>
      </c>
      <c r="F112" t="s">
        <v>36</v>
      </c>
      <c r="G112" t="s">
        <v>58</v>
      </c>
      <c r="H112" t="s">
        <v>58</v>
      </c>
      <c r="I112" s="1">
        <v>43776</v>
      </c>
      <c r="J112">
        <v>80</v>
      </c>
      <c r="K112">
        <v>11.2</v>
      </c>
      <c r="L112" t="s">
        <v>38</v>
      </c>
      <c r="M112" t="s">
        <v>38</v>
      </c>
      <c r="N112">
        <v>12.6</v>
      </c>
      <c r="O112" s="1">
        <v>43856</v>
      </c>
      <c r="P112" s="1">
        <v>43868</v>
      </c>
      <c r="Q112" t="s">
        <v>40</v>
      </c>
      <c r="R112" s="1">
        <v>43806</v>
      </c>
      <c r="S112" t="s">
        <v>39</v>
      </c>
      <c r="T112" t="s">
        <v>39</v>
      </c>
      <c r="U112" t="s">
        <v>39</v>
      </c>
      <c r="V112" t="s">
        <v>39</v>
      </c>
      <c r="W112" t="s">
        <v>39</v>
      </c>
      <c r="X112" t="s">
        <v>40</v>
      </c>
      <c r="Y112" t="s">
        <v>40</v>
      </c>
      <c r="Z112" t="s">
        <v>40</v>
      </c>
      <c r="AA112" t="s">
        <v>40</v>
      </c>
      <c r="AB112" t="s">
        <v>40</v>
      </c>
      <c r="AC112" t="s">
        <v>40</v>
      </c>
      <c r="AD112" t="s">
        <v>40</v>
      </c>
      <c r="AE112" t="s">
        <v>40</v>
      </c>
      <c r="AF112" t="s">
        <v>40</v>
      </c>
      <c r="AG112" t="s">
        <v>40</v>
      </c>
      <c r="AH112" t="s">
        <v>40</v>
      </c>
      <c r="AI112" t="s">
        <v>40</v>
      </c>
      <c r="AJ112" t="s">
        <v>40</v>
      </c>
      <c r="AK112" t="s">
        <v>40</v>
      </c>
      <c r="AL112" t="s">
        <v>40</v>
      </c>
    </row>
    <row r="113" spans="1:38" x14ac:dyDescent="0.25">
      <c r="A113">
        <v>27</v>
      </c>
      <c r="B113" t="s">
        <v>131</v>
      </c>
      <c r="C113" t="s">
        <v>117</v>
      </c>
      <c r="D113" t="s">
        <v>34</v>
      </c>
      <c r="E113" t="s">
        <v>35</v>
      </c>
      <c r="F113" t="s">
        <v>36</v>
      </c>
      <c r="G113" t="s">
        <v>58</v>
      </c>
      <c r="H113" t="s">
        <v>58</v>
      </c>
      <c r="I113" s="1">
        <v>43830</v>
      </c>
      <c r="J113">
        <v>77.599999999999994</v>
      </c>
      <c r="K113">
        <v>9</v>
      </c>
      <c r="L113" t="s">
        <v>42</v>
      </c>
      <c r="M113" t="s">
        <v>38</v>
      </c>
      <c r="N113">
        <v>10.8</v>
      </c>
      <c r="O113" s="1">
        <v>43891</v>
      </c>
      <c r="P113" s="1">
        <v>43890</v>
      </c>
      <c r="Q113" t="s">
        <v>39</v>
      </c>
      <c r="S113" t="s">
        <v>39</v>
      </c>
      <c r="T113" t="s">
        <v>39</v>
      </c>
      <c r="U113" t="s">
        <v>39</v>
      </c>
      <c r="V113" t="s">
        <v>39</v>
      </c>
      <c r="W113" t="s">
        <v>39</v>
      </c>
      <c r="X113" t="s">
        <v>40</v>
      </c>
      <c r="Y113" t="s">
        <v>40</v>
      </c>
      <c r="Z113" t="s">
        <v>40</v>
      </c>
      <c r="AA113" t="s">
        <v>40</v>
      </c>
      <c r="AB113" t="s">
        <v>40</v>
      </c>
      <c r="AC113" t="s">
        <v>40</v>
      </c>
      <c r="AD113" t="s">
        <v>40</v>
      </c>
      <c r="AE113" t="s">
        <v>40</v>
      </c>
      <c r="AF113" t="s">
        <v>40</v>
      </c>
      <c r="AG113" t="s">
        <v>40</v>
      </c>
      <c r="AH113" t="s">
        <v>40</v>
      </c>
      <c r="AI113" t="s">
        <v>40</v>
      </c>
      <c r="AJ113" t="s">
        <v>40</v>
      </c>
      <c r="AK113" t="s">
        <v>40</v>
      </c>
      <c r="AL113" t="s">
        <v>40</v>
      </c>
    </row>
    <row r="114" spans="1:38" x14ac:dyDescent="0.25">
      <c r="A114">
        <v>28</v>
      </c>
      <c r="B114" t="s">
        <v>131</v>
      </c>
      <c r="C114" t="s">
        <v>117</v>
      </c>
      <c r="D114" t="s">
        <v>34</v>
      </c>
      <c r="E114" t="s">
        <v>35</v>
      </c>
      <c r="F114" t="s">
        <v>36</v>
      </c>
      <c r="G114" t="s">
        <v>58</v>
      </c>
      <c r="H114" t="s">
        <v>58</v>
      </c>
      <c r="I114" s="1">
        <v>43830</v>
      </c>
      <c r="J114">
        <v>77.599999999999994</v>
      </c>
      <c r="K114">
        <v>9</v>
      </c>
      <c r="L114" t="s">
        <v>42</v>
      </c>
      <c r="M114" t="s">
        <v>38</v>
      </c>
      <c r="N114">
        <v>10.6</v>
      </c>
      <c r="O114" s="1">
        <v>43891</v>
      </c>
      <c r="P114" s="1">
        <v>43890</v>
      </c>
      <c r="Q114" t="s">
        <v>39</v>
      </c>
      <c r="S114" t="s">
        <v>39</v>
      </c>
      <c r="T114" t="s">
        <v>39</v>
      </c>
      <c r="U114" t="s">
        <v>39</v>
      </c>
      <c r="V114" t="s">
        <v>39</v>
      </c>
      <c r="W114" t="s">
        <v>39</v>
      </c>
      <c r="X114" t="s">
        <v>40</v>
      </c>
      <c r="Y114" t="s">
        <v>40</v>
      </c>
      <c r="Z114" t="s">
        <v>40</v>
      </c>
      <c r="AA114" t="s">
        <v>40</v>
      </c>
      <c r="AB114" t="s">
        <v>40</v>
      </c>
      <c r="AC114" t="s">
        <v>40</v>
      </c>
      <c r="AD114" t="s">
        <v>40</v>
      </c>
      <c r="AE114" t="s">
        <v>40</v>
      </c>
      <c r="AF114" t="s">
        <v>40</v>
      </c>
      <c r="AG114" t="s">
        <v>40</v>
      </c>
      <c r="AH114" t="s">
        <v>40</v>
      </c>
      <c r="AI114" t="s">
        <v>40</v>
      </c>
      <c r="AJ114" t="s">
        <v>40</v>
      </c>
      <c r="AK114" t="s">
        <v>40</v>
      </c>
      <c r="AL114" t="s">
        <v>40</v>
      </c>
    </row>
    <row r="115" spans="1:38" x14ac:dyDescent="0.25">
      <c r="A115">
        <v>15</v>
      </c>
      <c r="B115" t="s">
        <v>131</v>
      </c>
      <c r="C115" t="s">
        <v>117</v>
      </c>
      <c r="D115" t="s">
        <v>34</v>
      </c>
      <c r="E115" t="s">
        <v>35</v>
      </c>
      <c r="F115" t="s">
        <v>36</v>
      </c>
      <c r="G115" t="s">
        <v>58</v>
      </c>
      <c r="H115" t="s">
        <v>58</v>
      </c>
      <c r="I115" s="1">
        <v>43740</v>
      </c>
      <c r="J115">
        <v>77.599999999999994</v>
      </c>
      <c r="K115">
        <v>9</v>
      </c>
      <c r="L115" t="s">
        <v>38</v>
      </c>
      <c r="M115" t="s">
        <v>38</v>
      </c>
      <c r="N115">
        <v>10.6</v>
      </c>
      <c r="O115" s="1">
        <v>43858</v>
      </c>
      <c r="P115" s="1">
        <v>43830</v>
      </c>
      <c r="Q115" t="s">
        <v>39</v>
      </c>
      <c r="S115" t="s">
        <v>39</v>
      </c>
      <c r="T115" t="s">
        <v>39</v>
      </c>
      <c r="U115" t="s">
        <v>39</v>
      </c>
      <c r="V115" t="s">
        <v>39</v>
      </c>
      <c r="W115" t="s">
        <v>39</v>
      </c>
      <c r="X115" t="s">
        <v>40</v>
      </c>
      <c r="Y115" t="s">
        <v>40</v>
      </c>
      <c r="Z115" t="s">
        <v>40</v>
      </c>
      <c r="AA115" t="s">
        <v>40</v>
      </c>
      <c r="AB115" t="s">
        <v>40</v>
      </c>
      <c r="AC115" t="s">
        <v>40</v>
      </c>
      <c r="AD115" t="s">
        <v>40</v>
      </c>
      <c r="AE115" t="s">
        <v>40</v>
      </c>
      <c r="AF115" t="s">
        <v>40</v>
      </c>
      <c r="AG115" t="s">
        <v>40</v>
      </c>
      <c r="AH115" t="s">
        <v>40</v>
      </c>
      <c r="AI115" t="s">
        <v>40</v>
      </c>
      <c r="AJ115" t="s">
        <v>40</v>
      </c>
      <c r="AK115" t="s">
        <v>40</v>
      </c>
      <c r="AL115" t="s">
        <v>40</v>
      </c>
    </row>
    <row r="116" spans="1:38" x14ac:dyDescent="0.25">
      <c r="A116">
        <v>34</v>
      </c>
      <c r="B116" t="s">
        <v>61</v>
      </c>
      <c r="C116" t="s">
        <v>57</v>
      </c>
      <c r="D116" t="s">
        <v>34</v>
      </c>
      <c r="E116" t="s">
        <v>35</v>
      </c>
      <c r="F116" t="s">
        <v>36</v>
      </c>
      <c r="G116" t="s">
        <v>58</v>
      </c>
      <c r="H116" t="s">
        <v>58</v>
      </c>
      <c r="I116" s="1">
        <v>43864</v>
      </c>
      <c r="J116">
        <v>78</v>
      </c>
      <c r="K116">
        <v>9.3000000000000007</v>
      </c>
      <c r="L116" t="s">
        <v>38</v>
      </c>
      <c r="M116" t="s">
        <v>38</v>
      </c>
      <c r="N116">
        <v>13</v>
      </c>
      <c r="O116" s="1">
        <v>43900</v>
      </c>
      <c r="P116" s="1">
        <v>43892</v>
      </c>
      <c r="Q116" t="s">
        <v>39</v>
      </c>
      <c r="S116" t="s">
        <v>40</v>
      </c>
      <c r="T116" t="s">
        <v>39</v>
      </c>
      <c r="U116" t="s">
        <v>40</v>
      </c>
      <c r="V116" t="s">
        <v>39</v>
      </c>
      <c r="W116" t="s">
        <v>39</v>
      </c>
      <c r="X116" t="s">
        <v>40</v>
      </c>
      <c r="Y116" t="s">
        <v>40</v>
      </c>
      <c r="Z116" t="s">
        <v>40</v>
      </c>
      <c r="AA116" t="s">
        <v>40</v>
      </c>
      <c r="AB116" t="s">
        <v>40</v>
      </c>
      <c r="AC116" t="s">
        <v>40</v>
      </c>
      <c r="AD116" t="s">
        <v>40</v>
      </c>
      <c r="AE116" t="s">
        <v>40</v>
      </c>
      <c r="AF116" t="s">
        <v>40</v>
      </c>
      <c r="AG116" t="s">
        <v>40</v>
      </c>
      <c r="AH116" t="s">
        <v>40</v>
      </c>
      <c r="AI116" t="s">
        <v>40</v>
      </c>
      <c r="AJ116" t="s">
        <v>40</v>
      </c>
      <c r="AK116" t="s">
        <v>40</v>
      </c>
      <c r="AL116" t="s">
        <v>39</v>
      </c>
    </row>
    <row r="117" spans="1:38" x14ac:dyDescent="0.25">
      <c r="A117">
        <v>31</v>
      </c>
      <c r="B117" t="s">
        <v>61</v>
      </c>
      <c r="C117" t="s">
        <v>57</v>
      </c>
      <c r="D117" t="s">
        <v>34</v>
      </c>
      <c r="E117" t="s">
        <v>35</v>
      </c>
      <c r="F117" t="s">
        <v>36</v>
      </c>
      <c r="G117" t="s">
        <v>58</v>
      </c>
      <c r="H117" t="s">
        <v>58</v>
      </c>
      <c r="I117" s="1">
        <v>43833</v>
      </c>
      <c r="J117">
        <v>76</v>
      </c>
      <c r="K117">
        <v>9.4</v>
      </c>
      <c r="L117" t="s">
        <v>38</v>
      </c>
      <c r="M117" t="s">
        <v>38</v>
      </c>
      <c r="N117">
        <v>13</v>
      </c>
      <c r="O117" s="1">
        <v>43869</v>
      </c>
      <c r="P117" s="1">
        <v>43876</v>
      </c>
      <c r="Q117" t="s">
        <v>39</v>
      </c>
      <c r="S117" t="s">
        <v>39</v>
      </c>
      <c r="T117" t="s">
        <v>39</v>
      </c>
      <c r="U117" t="s">
        <v>39</v>
      </c>
      <c r="V117" t="s">
        <v>39</v>
      </c>
      <c r="W117" t="s">
        <v>39</v>
      </c>
      <c r="X117" t="s">
        <v>40</v>
      </c>
      <c r="Y117" t="s">
        <v>40</v>
      </c>
      <c r="Z117" t="s">
        <v>40</v>
      </c>
      <c r="AA117" t="s">
        <v>40</v>
      </c>
      <c r="AB117" t="s">
        <v>40</v>
      </c>
      <c r="AC117" t="s">
        <v>40</v>
      </c>
      <c r="AD117" t="s">
        <v>40</v>
      </c>
      <c r="AE117" t="s">
        <v>40</v>
      </c>
      <c r="AF117" t="s">
        <v>40</v>
      </c>
      <c r="AG117" t="s">
        <v>40</v>
      </c>
      <c r="AH117" t="s">
        <v>40</v>
      </c>
      <c r="AI117" t="s">
        <v>40</v>
      </c>
      <c r="AJ117" t="s">
        <v>40</v>
      </c>
      <c r="AK117" t="s">
        <v>40</v>
      </c>
      <c r="AL117" t="s">
        <v>39</v>
      </c>
    </row>
    <row r="118" spans="1:38" x14ac:dyDescent="0.25">
      <c r="A118">
        <v>13</v>
      </c>
      <c r="B118" t="s">
        <v>61</v>
      </c>
      <c r="C118" t="s">
        <v>57</v>
      </c>
      <c r="D118" t="s">
        <v>34</v>
      </c>
      <c r="E118" t="s">
        <v>35</v>
      </c>
      <c r="F118" t="s">
        <v>36</v>
      </c>
      <c r="G118" t="s">
        <v>58</v>
      </c>
      <c r="H118" t="s">
        <v>58</v>
      </c>
      <c r="I118" s="1">
        <v>43805</v>
      </c>
      <c r="J118">
        <v>72</v>
      </c>
      <c r="K118">
        <v>9</v>
      </c>
      <c r="L118" t="s">
        <v>38</v>
      </c>
      <c r="M118" t="s">
        <v>38</v>
      </c>
      <c r="N118">
        <v>10.6</v>
      </c>
      <c r="O118" s="1">
        <v>43840</v>
      </c>
      <c r="P118" s="1">
        <v>43836</v>
      </c>
      <c r="Q118" t="s">
        <v>39</v>
      </c>
      <c r="S118" t="s">
        <v>39</v>
      </c>
      <c r="T118" t="s">
        <v>39</v>
      </c>
      <c r="U118" t="s">
        <v>39</v>
      </c>
      <c r="V118" t="s">
        <v>39</v>
      </c>
      <c r="W118" t="s">
        <v>39</v>
      </c>
      <c r="X118" t="s">
        <v>40</v>
      </c>
      <c r="Y118" t="s">
        <v>40</v>
      </c>
      <c r="Z118" t="s">
        <v>40</v>
      </c>
      <c r="AA118" t="s">
        <v>40</v>
      </c>
      <c r="AB118" t="s">
        <v>40</v>
      </c>
      <c r="AC118" t="s">
        <v>40</v>
      </c>
      <c r="AD118" t="s">
        <v>40</v>
      </c>
      <c r="AE118" t="s">
        <v>40</v>
      </c>
      <c r="AF118" t="s">
        <v>40</v>
      </c>
      <c r="AG118" t="s">
        <v>40</v>
      </c>
      <c r="AH118" t="s">
        <v>40</v>
      </c>
      <c r="AI118" t="s">
        <v>40</v>
      </c>
      <c r="AJ118" t="s">
        <v>39</v>
      </c>
      <c r="AK118" t="s">
        <v>39</v>
      </c>
      <c r="AL118" t="s">
        <v>39</v>
      </c>
    </row>
    <row r="119" spans="1:38" x14ac:dyDescent="0.25">
      <c r="A119">
        <v>35</v>
      </c>
      <c r="B119" t="s">
        <v>119</v>
      </c>
      <c r="C119" t="s">
        <v>117</v>
      </c>
      <c r="D119" t="s">
        <v>41</v>
      </c>
      <c r="E119" t="s">
        <v>35</v>
      </c>
      <c r="F119" t="s">
        <v>36</v>
      </c>
      <c r="G119" t="s">
        <v>58</v>
      </c>
      <c r="H119" t="s">
        <v>58</v>
      </c>
      <c r="I119" s="1">
        <v>43834</v>
      </c>
      <c r="J119">
        <v>77</v>
      </c>
      <c r="K119">
        <v>9.1999999999999993</v>
      </c>
      <c r="L119" t="s">
        <v>38</v>
      </c>
      <c r="M119" t="s">
        <v>38</v>
      </c>
      <c r="N119">
        <v>11</v>
      </c>
      <c r="O119" s="1">
        <v>43876</v>
      </c>
      <c r="P119" s="1">
        <v>43894</v>
      </c>
      <c r="Q119" t="s">
        <v>39</v>
      </c>
      <c r="S119" t="s">
        <v>39</v>
      </c>
      <c r="T119" t="s">
        <v>39</v>
      </c>
      <c r="U119" t="s">
        <v>39</v>
      </c>
      <c r="V119" t="s">
        <v>39</v>
      </c>
      <c r="W119" t="s">
        <v>39</v>
      </c>
      <c r="X119" t="s">
        <v>40</v>
      </c>
      <c r="Y119" t="s">
        <v>40</v>
      </c>
      <c r="Z119" t="s">
        <v>40</v>
      </c>
      <c r="AA119" t="s">
        <v>40</v>
      </c>
      <c r="AB119" t="s">
        <v>40</v>
      </c>
      <c r="AC119" t="s">
        <v>40</v>
      </c>
      <c r="AD119" t="s">
        <v>40</v>
      </c>
      <c r="AE119" t="s">
        <v>40</v>
      </c>
      <c r="AF119" t="s">
        <v>40</v>
      </c>
      <c r="AG119" t="s">
        <v>40</v>
      </c>
      <c r="AH119" t="s">
        <v>40</v>
      </c>
      <c r="AI119" t="s">
        <v>40</v>
      </c>
      <c r="AJ119" t="s">
        <v>40</v>
      </c>
      <c r="AK119" t="s">
        <v>40</v>
      </c>
      <c r="AL119" t="s">
        <v>40</v>
      </c>
    </row>
    <row r="120" spans="1:38" x14ac:dyDescent="0.25">
      <c r="A120">
        <v>16</v>
      </c>
      <c r="B120" t="s">
        <v>119</v>
      </c>
      <c r="C120" t="s">
        <v>117</v>
      </c>
      <c r="D120" t="s">
        <v>41</v>
      </c>
      <c r="E120" t="s">
        <v>35</v>
      </c>
      <c r="F120" t="s">
        <v>36</v>
      </c>
      <c r="G120" t="s">
        <v>58</v>
      </c>
      <c r="H120" t="s">
        <v>58</v>
      </c>
      <c r="I120" s="1">
        <v>43778</v>
      </c>
      <c r="J120">
        <v>76</v>
      </c>
      <c r="K120">
        <v>9</v>
      </c>
      <c r="L120" t="s">
        <v>38</v>
      </c>
      <c r="M120" t="s">
        <v>38</v>
      </c>
      <c r="N120">
        <v>11</v>
      </c>
      <c r="O120" s="1">
        <v>43844</v>
      </c>
      <c r="P120" s="1">
        <v>43839</v>
      </c>
      <c r="Q120" t="s">
        <v>39</v>
      </c>
      <c r="S120" t="s">
        <v>39</v>
      </c>
      <c r="T120" t="s">
        <v>39</v>
      </c>
      <c r="U120" t="s">
        <v>39</v>
      </c>
      <c r="V120" t="s">
        <v>39</v>
      </c>
      <c r="W120" t="s">
        <v>39</v>
      </c>
      <c r="X120" t="s">
        <v>40</v>
      </c>
      <c r="Y120" t="s">
        <v>40</v>
      </c>
      <c r="Z120" t="s">
        <v>40</v>
      </c>
      <c r="AA120" t="s">
        <v>40</v>
      </c>
      <c r="AB120" t="s">
        <v>40</v>
      </c>
      <c r="AC120" t="s">
        <v>40</v>
      </c>
      <c r="AD120" t="s">
        <v>40</v>
      </c>
      <c r="AE120" t="s">
        <v>40</v>
      </c>
      <c r="AF120" t="s">
        <v>40</v>
      </c>
      <c r="AG120" t="s">
        <v>40</v>
      </c>
      <c r="AH120" t="s">
        <v>40</v>
      </c>
      <c r="AI120" t="s">
        <v>40</v>
      </c>
      <c r="AJ120" t="s">
        <v>40</v>
      </c>
      <c r="AK120" t="s">
        <v>40</v>
      </c>
      <c r="AL120" t="s">
        <v>40</v>
      </c>
    </row>
    <row r="121" spans="1:38" x14ac:dyDescent="0.25">
      <c r="A121">
        <v>38</v>
      </c>
      <c r="B121" t="s">
        <v>122</v>
      </c>
      <c r="C121" t="s">
        <v>117</v>
      </c>
      <c r="D121" t="s">
        <v>41</v>
      </c>
      <c r="E121" t="s">
        <v>35</v>
      </c>
      <c r="F121" t="s">
        <v>36</v>
      </c>
      <c r="G121" t="s">
        <v>58</v>
      </c>
      <c r="H121" t="s">
        <v>58</v>
      </c>
      <c r="I121" s="1">
        <v>43852</v>
      </c>
      <c r="J121">
        <v>74.3</v>
      </c>
      <c r="K121">
        <v>9.1999999999999993</v>
      </c>
      <c r="L121" t="s">
        <v>38</v>
      </c>
      <c r="M121" t="s">
        <v>38</v>
      </c>
      <c r="N121">
        <v>11</v>
      </c>
      <c r="O121" s="1">
        <v>43888</v>
      </c>
      <c r="P121" s="1">
        <v>43915</v>
      </c>
      <c r="Q121" t="s">
        <v>39</v>
      </c>
      <c r="S121" t="s">
        <v>39</v>
      </c>
      <c r="T121" t="s">
        <v>39</v>
      </c>
      <c r="U121" t="s">
        <v>39</v>
      </c>
      <c r="V121" t="s">
        <v>39</v>
      </c>
      <c r="W121" t="s">
        <v>39</v>
      </c>
      <c r="X121" t="s">
        <v>40</v>
      </c>
      <c r="Y121" t="s">
        <v>40</v>
      </c>
      <c r="Z121" t="s">
        <v>40</v>
      </c>
      <c r="AA121" t="s">
        <v>40</v>
      </c>
      <c r="AB121" t="s">
        <v>40</v>
      </c>
      <c r="AC121" t="s">
        <v>40</v>
      </c>
      <c r="AD121" t="s">
        <v>40</v>
      </c>
      <c r="AE121" t="s">
        <v>40</v>
      </c>
      <c r="AF121" t="s">
        <v>40</v>
      </c>
      <c r="AG121" t="s">
        <v>40</v>
      </c>
      <c r="AH121" t="s">
        <v>40</v>
      </c>
      <c r="AI121" t="s">
        <v>40</v>
      </c>
      <c r="AJ121" t="s">
        <v>40</v>
      </c>
      <c r="AK121" t="s">
        <v>40</v>
      </c>
      <c r="AL121" t="s">
        <v>39</v>
      </c>
    </row>
    <row r="122" spans="1:38" x14ac:dyDescent="0.25">
      <c r="A122">
        <v>17</v>
      </c>
      <c r="B122" t="s">
        <v>122</v>
      </c>
      <c r="C122" t="s">
        <v>117</v>
      </c>
      <c r="D122" t="s">
        <v>41</v>
      </c>
      <c r="E122" t="s">
        <v>35</v>
      </c>
      <c r="F122" t="s">
        <v>36</v>
      </c>
      <c r="G122" t="s">
        <v>58</v>
      </c>
      <c r="H122" t="s">
        <v>58</v>
      </c>
      <c r="I122" s="1">
        <v>43794</v>
      </c>
      <c r="J122">
        <v>73.3</v>
      </c>
      <c r="K122">
        <v>9.1</v>
      </c>
      <c r="L122" t="s">
        <v>38</v>
      </c>
      <c r="M122" t="s">
        <v>38</v>
      </c>
      <c r="N122">
        <v>11</v>
      </c>
      <c r="O122" s="1">
        <v>43846</v>
      </c>
      <c r="P122" s="1">
        <v>43855</v>
      </c>
      <c r="Q122" t="s">
        <v>39</v>
      </c>
      <c r="S122" t="s">
        <v>39</v>
      </c>
      <c r="T122" t="s">
        <v>39</v>
      </c>
      <c r="U122" t="s">
        <v>39</v>
      </c>
      <c r="V122" t="s">
        <v>39</v>
      </c>
      <c r="W122" t="s">
        <v>39</v>
      </c>
      <c r="X122" t="s">
        <v>40</v>
      </c>
      <c r="Y122" t="s">
        <v>40</v>
      </c>
      <c r="Z122" t="s">
        <v>40</v>
      </c>
      <c r="AA122" t="s">
        <v>40</v>
      </c>
      <c r="AB122" t="s">
        <v>40</v>
      </c>
      <c r="AC122" t="s">
        <v>40</v>
      </c>
      <c r="AD122" t="s">
        <v>40</v>
      </c>
      <c r="AE122" t="s">
        <v>40</v>
      </c>
      <c r="AF122" t="s">
        <v>40</v>
      </c>
      <c r="AG122" t="s">
        <v>40</v>
      </c>
      <c r="AH122" t="s">
        <v>40</v>
      </c>
      <c r="AI122" t="s">
        <v>40</v>
      </c>
      <c r="AJ122" t="s">
        <v>40</v>
      </c>
      <c r="AK122" t="s">
        <v>40</v>
      </c>
      <c r="AL122" t="s">
        <v>39</v>
      </c>
    </row>
    <row r="123" spans="1:38" x14ac:dyDescent="0.25">
      <c r="A123">
        <v>46</v>
      </c>
      <c r="B123" t="s">
        <v>90</v>
      </c>
      <c r="C123" t="s">
        <v>91</v>
      </c>
      <c r="D123" t="s">
        <v>34</v>
      </c>
      <c r="E123" t="s">
        <v>35</v>
      </c>
      <c r="F123" t="s">
        <v>36</v>
      </c>
      <c r="G123" t="s">
        <v>58</v>
      </c>
      <c r="H123" t="s">
        <v>58</v>
      </c>
      <c r="I123" s="1">
        <v>43865</v>
      </c>
      <c r="J123">
        <v>75.599999999999994</v>
      </c>
      <c r="K123">
        <v>9.1</v>
      </c>
      <c r="L123" t="s">
        <v>38</v>
      </c>
      <c r="M123" t="s">
        <v>38</v>
      </c>
      <c r="N123">
        <v>12</v>
      </c>
      <c r="O123" s="1">
        <v>43904</v>
      </c>
      <c r="P123" s="1">
        <v>43934</v>
      </c>
      <c r="Q123" t="s">
        <v>39</v>
      </c>
      <c r="S123" t="s">
        <v>39</v>
      </c>
      <c r="T123" t="s">
        <v>39</v>
      </c>
      <c r="U123" t="s">
        <v>39</v>
      </c>
      <c r="V123" t="s">
        <v>39</v>
      </c>
      <c r="W123" t="s">
        <v>39</v>
      </c>
      <c r="X123" t="s">
        <v>40</v>
      </c>
      <c r="Y123" t="s">
        <v>40</v>
      </c>
      <c r="Z123" t="s">
        <v>40</v>
      </c>
      <c r="AA123" t="s">
        <v>40</v>
      </c>
      <c r="AB123" t="s">
        <v>40</v>
      </c>
      <c r="AC123" t="s">
        <v>40</v>
      </c>
      <c r="AD123" t="s">
        <v>40</v>
      </c>
      <c r="AE123" t="s">
        <v>40</v>
      </c>
      <c r="AF123" t="s">
        <v>40</v>
      </c>
      <c r="AG123" t="s">
        <v>40</v>
      </c>
      <c r="AH123" t="s">
        <v>40</v>
      </c>
      <c r="AI123" t="s">
        <v>40</v>
      </c>
      <c r="AJ123" t="s">
        <v>40</v>
      </c>
      <c r="AK123" t="s">
        <v>40</v>
      </c>
      <c r="AL123" t="s">
        <v>40</v>
      </c>
    </row>
    <row r="124" spans="1:38" x14ac:dyDescent="0.25">
      <c r="A124">
        <v>36</v>
      </c>
      <c r="B124" t="s">
        <v>90</v>
      </c>
      <c r="C124" t="s">
        <v>91</v>
      </c>
      <c r="D124" t="s">
        <v>34</v>
      </c>
      <c r="E124" t="s">
        <v>35</v>
      </c>
      <c r="F124" t="s">
        <v>36</v>
      </c>
      <c r="G124" t="s">
        <v>58</v>
      </c>
      <c r="H124" t="s">
        <v>58</v>
      </c>
      <c r="I124" s="1">
        <v>43843</v>
      </c>
      <c r="J124">
        <v>74.5</v>
      </c>
      <c r="K124">
        <v>9.4</v>
      </c>
      <c r="L124" t="s">
        <v>38</v>
      </c>
      <c r="M124" t="s">
        <v>38</v>
      </c>
      <c r="N124">
        <v>12</v>
      </c>
      <c r="O124" s="1">
        <v>43869</v>
      </c>
      <c r="P124" s="1">
        <v>43903</v>
      </c>
      <c r="Q124" t="s">
        <v>39</v>
      </c>
      <c r="S124" t="s">
        <v>39</v>
      </c>
      <c r="T124" t="s">
        <v>39</v>
      </c>
      <c r="U124" t="s">
        <v>39</v>
      </c>
      <c r="V124" t="s">
        <v>39</v>
      </c>
      <c r="W124" t="s">
        <v>39</v>
      </c>
      <c r="X124" t="s">
        <v>40</v>
      </c>
      <c r="Y124" t="s">
        <v>40</v>
      </c>
      <c r="Z124" t="s">
        <v>40</v>
      </c>
      <c r="AA124" t="s">
        <v>40</v>
      </c>
      <c r="AB124" t="s">
        <v>40</v>
      </c>
      <c r="AC124" t="s">
        <v>40</v>
      </c>
      <c r="AD124" t="s">
        <v>40</v>
      </c>
      <c r="AE124" t="s">
        <v>40</v>
      </c>
      <c r="AF124" t="s">
        <v>40</v>
      </c>
      <c r="AG124" t="s">
        <v>40</v>
      </c>
      <c r="AH124" t="s">
        <v>40</v>
      </c>
      <c r="AI124" t="s">
        <v>40</v>
      </c>
      <c r="AJ124" t="s">
        <v>40</v>
      </c>
      <c r="AK124" t="s">
        <v>40</v>
      </c>
      <c r="AL124" t="s">
        <v>40</v>
      </c>
    </row>
    <row r="125" spans="1:38" x14ac:dyDescent="0.25">
      <c r="A125">
        <v>14</v>
      </c>
      <c r="B125" t="s">
        <v>90</v>
      </c>
      <c r="C125" t="s">
        <v>91</v>
      </c>
      <c r="D125" t="s">
        <v>34</v>
      </c>
      <c r="E125" t="s">
        <v>35</v>
      </c>
      <c r="F125" t="s">
        <v>36</v>
      </c>
      <c r="G125" t="s">
        <v>58</v>
      </c>
      <c r="H125" t="s">
        <v>58</v>
      </c>
      <c r="I125" s="1">
        <v>43696</v>
      </c>
      <c r="J125">
        <v>71.599999999999994</v>
      </c>
      <c r="K125">
        <v>9</v>
      </c>
      <c r="L125" t="s">
        <v>38</v>
      </c>
      <c r="M125" t="s">
        <v>38</v>
      </c>
      <c r="N125">
        <v>12</v>
      </c>
      <c r="O125" s="1">
        <v>43850</v>
      </c>
      <c r="P125" s="1">
        <v>43840</v>
      </c>
      <c r="Q125" t="s">
        <v>39</v>
      </c>
      <c r="S125" t="s">
        <v>39</v>
      </c>
      <c r="T125" t="s">
        <v>39</v>
      </c>
      <c r="U125" t="s">
        <v>39</v>
      </c>
      <c r="V125" t="s">
        <v>39</v>
      </c>
      <c r="W125" t="s">
        <v>39</v>
      </c>
      <c r="X125" t="s">
        <v>40</v>
      </c>
      <c r="Y125" t="s">
        <v>40</v>
      </c>
      <c r="Z125" t="s">
        <v>40</v>
      </c>
      <c r="AA125" t="s">
        <v>40</v>
      </c>
      <c r="AB125" t="s">
        <v>40</v>
      </c>
      <c r="AC125" t="s">
        <v>40</v>
      </c>
      <c r="AD125" t="s">
        <v>40</v>
      </c>
      <c r="AE125" t="s">
        <v>40</v>
      </c>
      <c r="AF125" t="s">
        <v>40</v>
      </c>
      <c r="AG125" t="s">
        <v>40</v>
      </c>
      <c r="AH125" t="s">
        <v>40</v>
      </c>
      <c r="AI125" t="s">
        <v>40</v>
      </c>
      <c r="AJ125" t="s">
        <v>40</v>
      </c>
      <c r="AK125" t="s">
        <v>40</v>
      </c>
      <c r="AL125" t="s">
        <v>39</v>
      </c>
    </row>
    <row r="126" spans="1:38" x14ac:dyDescent="0.25">
      <c r="A126">
        <v>26</v>
      </c>
      <c r="B126" t="s">
        <v>107</v>
      </c>
      <c r="C126" t="s">
        <v>104</v>
      </c>
      <c r="D126" t="s">
        <v>41</v>
      </c>
      <c r="E126" t="s">
        <v>35</v>
      </c>
      <c r="F126" t="s">
        <v>36</v>
      </c>
      <c r="G126" t="s">
        <v>58</v>
      </c>
      <c r="H126" t="s">
        <v>58</v>
      </c>
      <c r="I126" s="1">
        <v>43817</v>
      </c>
      <c r="J126">
        <v>69.599999999999994</v>
      </c>
      <c r="K126">
        <v>7.5</v>
      </c>
      <c r="L126" t="s">
        <v>42</v>
      </c>
      <c r="M126" t="s">
        <v>38</v>
      </c>
      <c r="N126">
        <v>11.3</v>
      </c>
      <c r="O126" s="1">
        <v>43883</v>
      </c>
      <c r="P126" s="1">
        <v>43880</v>
      </c>
      <c r="Q126" t="s">
        <v>39</v>
      </c>
      <c r="S126" t="s">
        <v>39</v>
      </c>
      <c r="T126" t="s">
        <v>39</v>
      </c>
      <c r="U126" t="s">
        <v>39</v>
      </c>
      <c r="V126" t="s">
        <v>39</v>
      </c>
      <c r="W126" t="s">
        <v>39</v>
      </c>
      <c r="X126" t="s">
        <v>40</v>
      </c>
      <c r="Y126" t="s">
        <v>40</v>
      </c>
      <c r="Z126" t="s">
        <v>40</v>
      </c>
      <c r="AA126" t="s">
        <v>40</v>
      </c>
      <c r="AB126" t="s">
        <v>40</v>
      </c>
      <c r="AC126" t="s">
        <v>40</v>
      </c>
      <c r="AD126" t="s">
        <v>40</v>
      </c>
      <c r="AE126" t="s">
        <v>40</v>
      </c>
      <c r="AF126" t="s">
        <v>40</v>
      </c>
      <c r="AG126" t="s">
        <v>40</v>
      </c>
      <c r="AH126" t="s">
        <v>40</v>
      </c>
      <c r="AI126" t="s">
        <v>40</v>
      </c>
      <c r="AJ126" t="s">
        <v>40</v>
      </c>
      <c r="AK126" t="s">
        <v>40</v>
      </c>
      <c r="AL126" t="s">
        <v>40</v>
      </c>
    </row>
    <row r="127" spans="1:38" x14ac:dyDescent="0.25">
      <c r="A127">
        <v>12</v>
      </c>
      <c r="B127" t="s">
        <v>107</v>
      </c>
      <c r="C127" t="s">
        <v>104</v>
      </c>
      <c r="D127" t="s">
        <v>41</v>
      </c>
      <c r="E127" t="s">
        <v>35</v>
      </c>
      <c r="F127" t="s">
        <v>36</v>
      </c>
      <c r="G127" t="s">
        <v>58</v>
      </c>
      <c r="H127" t="s">
        <v>58</v>
      </c>
      <c r="I127" s="1">
        <v>43787</v>
      </c>
      <c r="J127">
        <v>69.599999999999994</v>
      </c>
      <c r="K127">
        <v>7.5</v>
      </c>
      <c r="L127" t="s">
        <v>42</v>
      </c>
      <c r="M127" t="s">
        <v>38</v>
      </c>
      <c r="N127">
        <v>11.3</v>
      </c>
      <c r="O127" s="1">
        <v>43853</v>
      </c>
      <c r="P127" s="1">
        <v>43850</v>
      </c>
      <c r="Q127" t="s">
        <v>39</v>
      </c>
      <c r="S127" t="s">
        <v>39</v>
      </c>
      <c r="T127" t="s">
        <v>39</v>
      </c>
      <c r="U127" t="s">
        <v>40</v>
      </c>
      <c r="V127" t="s">
        <v>39</v>
      </c>
      <c r="W127" t="s">
        <v>39</v>
      </c>
      <c r="X127" t="s">
        <v>40</v>
      </c>
      <c r="Y127" t="s">
        <v>40</v>
      </c>
      <c r="Z127" t="s">
        <v>40</v>
      </c>
      <c r="AA127" t="s">
        <v>40</v>
      </c>
      <c r="AB127" t="s">
        <v>40</v>
      </c>
      <c r="AC127" t="s">
        <v>40</v>
      </c>
      <c r="AD127" t="s">
        <v>40</v>
      </c>
      <c r="AE127" t="s">
        <v>40</v>
      </c>
      <c r="AF127" t="s">
        <v>40</v>
      </c>
      <c r="AG127" t="s">
        <v>40</v>
      </c>
      <c r="AH127" t="s">
        <v>40</v>
      </c>
      <c r="AI127" t="s">
        <v>40</v>
      </c>
      <c r="AJ127" t="s">
        <v>40</v>
      </c>
      <c r="AK127" t="s">
        <v>40</v>
      </c>
      <c r="AL127" t="s">
        <v>40</v>
      </c>
    </row>
    <row r="128" spans="1:38" x14ac:dyDescent="0.25">
      <c r="A128">
        <v>11</v>
      </c>
      <c r="B128" t="s">
        <v>86</v>
      </c>
      <c r="C128" t="s">
        <v>76</v>
      </c>
      <c r="D128" t="s">
        <v>41</v>
      </c>
      <c r="E128" t="s">
        <v>35</v>
      </c>
      <c r="F128" t="s">
        <v>36</v>
      </c>
      <c r="G128" t="s">
        <v>58</v>
      </c>
      <c r="H128" t="s">
        <v>58</v>
      </c>
      <c r="I128" s="1">
        <v>43836</v>
      </c>
      <c r="J128">
        <v>80.5</v>
      </c>
      <c r="K128">
        <v>10.7</v>
      </c>
      <c r="L128" t="s">
        <v>38</v>
      </c>
      <c r="M128" t="s">
        <v>38</v>
      </c>
      <c r="N128">
        <v>11.3</v>
      </c>
      <c r="O128" s="1">
        <v>43876</v>
      </c>
      <c r="P128" s="1">
        <v>43903</v>
      </c>
      <c r="Q128" t="s">
        <v>39</v>
      </c>
      <c r="S128" t="s">
        <v>39</v>
      </c>
      <c r="T128" t="s">
        <v>39</v>
      </c>
      <c r="U128" t="s">
        <v>40</v>
      </c>
      <c r="V128" t="s">
        <v>39</v>
      </c>
      <c r="W128" t="s">
        <v>39</v>
      </c>
      <c r="X128" t="s">
        <v>40</v>
      </c>
      <c r="Y128" t="s">
        <v>40</v>
      </c>
      <c r="Z128" t="s">
        <v>40</v>
      </c>
      <c r="AA128" t="s">
        <v>40</v>
      </c>
      <c r="AB128" t="s">
        <v>40</v>
      </c>
      <c r="AC128" t="s">
        <v>40</v>
      </c>
      <c r="AD128" t="s">
        <v>40</v>
      </c>
      <c r="AE128" t="s">
        <v>40</v>
      </c>
      <c r="AF128" t="s">
        <v>40</v>
      </c>
      <c r="AG128" t="s">
        <v>40</v>
      </c>
      <c r="AH128" t="s">
        <v>40</v>
      </c>
      <c r="AI128" t="s">
        <v>40</v>
      </c>
      <c r="AJ128" t="s">
        <v>40</v>
      </c>
      <c r="AK128" t="s">
        <v>40</v>
      </c>
      <c r="AL128" t="s">
        <v>40</v>
      </c>
    </row>
    <row r="129" spans="1:38" x14ac:dyDescent="0.25">
      <c r="A129">
        <v>14</v>
      </c>
      <c r="B129" t="s">
        <v>72</v>
      </c>
      <c r="C129" t="s">
        <v>57</v>
      </c>
      <c r="D129" t="s">
        <v>34</v>
      </c>
      <c r="E129" t="s">
        <v>35</v>
      </c>
      <c r="F129" t="s">
        <v>36</v>
      </c>
      <c r="G129" t="s">
        <v>58</v>
      </c>
      <c r="H129" t="s">
        <v>58</v>
      </c>
      <c r="I129" s="1">
        <v>43787</v>
      </c>
      <c r="J129">
        <v>75.400000000000006</v>
      </c>
      <c r="K129">
        <v>8.1</v>
      </c>
      <c r="L129" t="s">
        <v>38</v>
      </c>
      <c r="M129" t="s">
        <v>38</v>
      </c>
      <c r="N129">
        <v>12.3</v>
      </c>
      <c r="O129" s="1">
        <v>43850</v>
      </c>
      <c r="P129" s="1">
        <v>43850</v>
      </c>
      <c r="Q129" t="s">
        <v>39</v>
      </c>
      <c r="S129" t="s">
        <v>39</v>
      </c>
      <c r="T129" t="s">
        <v>39</v>
      </c>
      <c r="U129" t="s">
        <v>39</v>
      </c>
      <c r="V129" t="s">
        <v>39</v>
      </c>
      <c r="W129" t="s">
        <v>39</v>
      </c>
      <c r="X129" t="s">
        <v>40</v>
      </c>
      <c r="Y129" t="s">
        <v>40</v>
      </c>
      <c r="Z129" t="s">
        <v>40</v>
      </c>
      <c r="AA129" t="s">
        <v>40</v>
      </c>
      <c r="AB129" t="s">
        <v>40</v>
      </c>
      <c r="AC129" t="s">
        <v>40</v>
      </c>
      <c r="AD129" t="s">
        <v>40</v>
      </c>
      <c r="AE129" t="s">
        <v>40</v>
      </c>
      <c r="AF129" t="s">
        <v>40</v>
      </c>
      <c r="AG129" t="s">
        <v>40</v>
      </c>
      <c r="AH129" t="s">
        <v>40</v>
      </c>
      <c r="AI129" t="s">
        <v>40</v>
      </c>
      <c r="AJ129" t="s">
        <v>40</v>
      </c>
      <c r="AK129" t="s">
        <v>40</v>
      </c>
      <c r="AL129" t="s">
        <v>40</v>
      </c>
    </row>
    <row r="130" spans="1:38" x14ac:dyDescent="0.25">
      <c r="A130">
        <v>39</v>
      </c>
      <c r="B130" t="s">
        <v>123</v>
      </c>
      <c r="C130" t="s">
        <v>117</v>
      </c>
      <c r="D130" t="s">
        <v>34</v>
      </c>
      <c r="E130" t="s">
        <v>35</v>
      </c>
      <c r="F130" t="s">
        <v>36</v>
      </c>
      <c r="G130" t="s">
        <v>58</v>
      </c>
      <c r="H130" t="s">
        <v>58</v>
      </c>
      <c r="I130" s="1">
        <v>43850</v>
      </c>
      <c r="J130">
        <v>73.099999999999994</v>
      </c>
      <c r="K130">
        <v>9.1999999999999993</v>
      </c>
      <c r="L130" t="s">
        <v>42</v>
      </c>
      <c r="M130" t="s">
        <v>38</v>
      </c>
      <c r="N130">
        <v>11</v>
      </c>
      <c r="O130" s="1">
        <v>43887</v>
      </c>
      <c r="P130" s="1">
        <v>43910</v>
      </c>
      <c r="Q130" t="s">
        <v>39</v>
      </c>
      <c r="S130" t="s">
        <v>39</v>
      </c>
      <c r="T130" t="s">
        <v>39</v>
      </c>
      <c r="U130" t="s">
        <v>39</v>
      </c>
      <c r="V130" t="s">
        <v>39</v>
      </c>
      <c r="W130" t="s">
        <v>39</v>
      </c>
      <c r="X130" t="s">
        <v>40</v>
      </c>
      <c r="Y130" t="s">
        <v>40</v>
      </c>
      <c r="Z130" t="s">
        <v>40</v>
      </c>
      <c r="AA130" t="s">
        <v>40</v>
      </c>
      <c r="AB130" t="s">
        <v>40</v>
      </c>
      <c r="AC130" t="s">
        <v>40</v>
      </c>
      <c r="AD130" t="s">
        <v>40</v>
      </c>
      <c r="AE130" t="s">
        <v>40</v>
      </c>
      <c r="AF130" t="s">
        <v>40</v>
      </c>
      <c r="AG130" t="s">
        <v>40</v>
      </c>
      <c r="AH130" t="s">
        <v>40</v>
      </c>
      <c r="AI130" t="s">
        <v>40</v>
      </c>
      <c r="AJ130" t="s">
        <v>40</v>
      </c>
      <c r="AK130" t="s">
        <v>40</v>
      </c>
      <c r="AL130" t="s">
        <v>40</v>
      </c>
    </row>
    <row r="131" spans="1:38" x14ac:dyDescent="0.25">
      <c r="A131">
        <v>40</v>
      </c>
      <c r="B131" t="s">
        <v>123</v>
      </c>
      <c r="C131" t="s">
        <v>117</v>
      </c>
      <c r="D131" t="s">
        <v>34</v>
      </c>
      <c r="E131" t="s">
        <v>35</v>
      </c>
      <c r="F131" t="s">
        <v>36</v>
      </c>
      <c r="G131" t="s">
        <v>58</v>
      </c>
      <c r="H131" t="s">
        <v>58</v>
      </c>
      <c r="I131" s="1">
        <v>43850</v>
      </c>
      <c r="J131">
        <v>74.2</v>
      </c>
      <c r="K131">
        <v>9.1999999999999993</v>
      </c>
      <c r="L131" t="s">
        <v>38</v>
      </c>
      <c r="M131" t="s">
        <v>38</v>
      </c>
      <c r="N131">
        <v>11</v>
      </c>
      <c r="O131" s="1">
        <v>43887</v>
      </c>
      <c r="P131" s="1">
        <v>43910</v>
      </c>
      <c r="Q131" t="s">
        <v>39</v>
      </c>
      <c r="S131" t="s">
        <v>39</v>
      </c>
      <c r="T131" t="s">
        <v>39</v>
      </c>
      <c r="U131" t="s">
        <v>39</v>
      </c>
      <c r="V131" t="s">
        <v>39</v>
      </c>
      <c r="W131" t="s">
        <v>39</v>
      </c>
      <c r="X131" t="s">
        <v>40</v>
      </c>
      <c r="Y131" t="s">
        <v>40</v>
      </c>
      <c r="Z131" t="s">
        <v>40</v>
      </c>
      <c r="AA131" t="s">
        <v>40</v>
      </c>
      <c r="AB131" t="s">
        <v>40</v>
      </c>
      <c r="AC131" t="s">
        <v>40</v>
      </c>
      <c r="AD131" t="s">
        <v>40</v>
      </c>
      <c r="AE131" t="s">
        <v>40</v>
      </c>
      <c r="AF131" t="s">
        <v>40</v>
      </c>
      <c r="AG131" t="s">
        <v>40</v>
      </c>
      <c r="AH131" t="s">
        <v>40</v>
      </c>
      <c r="AI131" t="s">
        <v>40</v>
      </c>
      <c r="AJ131" t="s">
        <v>40</v>
      </c>
      <c r="AK131" t="s">
        <v>40</v>
      </c>
      <c r="AL131" t="s">
        <v>40</v>
      </c>
    </row>
    <row r="132" spans="1:38" x14ac:dyDescent="0.25">
      <c r="A132">
        <v>18</v>
      </c>
      <c r="B132" t="s">
        <v>123</v>
      </c>
      <c r="C132" t="s">
        <v>117</v>
      </c>
      <c r="D132" t="s">
        <v>34</v>
      </c>
      <c r="E132" t="s">
        <v>35</v>
      </c>
      <c r="F132" t="s">
        <v>36</v>
      </c>
      <c r="G132" t="s">
        <v>58</v>
      </c>
      <c r="H132" t="s">
        <v>58</v>
      </c>
      <c r="I132" s="1">
        <v>43789</v>
      </c>
      <c r="J132">
        <v>72.099999999999994</v>
      </c>
      <c r="K132">
        <v>9.1</v>
      </c>
      <c r="L132" t="s">
        <v>38</v>
      </c>
      <c r="M132" t="s">
        <v>38</v>
      </c>
      <c r="N132">
        <v>11</v>
      </c>
      <c r="O132" s="1">
        <v>43852</v>
      </c>
      <c r="P132" s="1">
        <v>43850</v>
      </c>
      <c r="Q132" t="s">
        <v>39</v>
      </c>
      <c r="S132" t="s">
        <v>39</v>
      </c>
      <c r="T132" t="s">
        <v>39</v>
      </c>
      <c r="U132" t="s">
        <v>39</v>
      </c>
      <c r="V132" t="s">
        <v>39</v>
      </c>
      <c r="W132" t="s">
        <v>39</v>
      </c>
      <c r="X132" t="s">
        <v>40</v>
      </c>
      <c r="Y132" t="s">
        <v>40</v>
      </c>
      <c r="Z132" t="s">
        <v>40</v>
      </c>
      <c r="AA132" t="s">
        <v>40</v>
      </c>
      <c r="AB132" t="s">
        <v>40</v>
      </c>
      <c r="AC132" t="s">
        <v>40</v>
      </c>
      <c r="AD132" t="s">
        <v>40</v>
      </c>
      <c r="AE132" t="s">
        <v>40</v>
      </c>
      <c r="AF132" t="s">
        <v>40</v>
      </c>
      <c r="AG132" t="s">
        <v>40</v>
      </c>
      <c r="AH132" t="s">
        <v>40</v>
      </c>
      <c r="AI132" t="s">
        <v>40</v>
      </c>
      <c r="AJ132" t="s">
        <v>40</v>
      </c>
      <c r="AK132" t="s">
        <v>40</v>
      </c>
      <c r="AL132" t="s">
        <v>39</v>
      </c>
    </row>
    <row r="133" spans="1:38" x14ac:dyDescent="0.25">
      <c r="A133">
        <v>18</v>
      </c>
      <c r="B133" t="s">
        <v>82</v>
      </c>
      <c r="C133" t="s">
        <v>76</v>
      </c>
      <c r="D133" t="s">
        <v>34</v>
      </c>
      <c r="E133" t="s">
        <v>35</v>
      </c>
      <c r="F133" t="s">
        <v>36</v>
      </c>
      <c r="G133" t="s">
        <v>58</v>
      </c>
      <c r="H133" t="s">
        <v>58</v>
      </c>
      <c r="I133" s="1">
        <v>43850</v>
      </c>
      <c r="J133">
        <v>78.7</v>
      </c>
      <c r="K133">
        <v>10.3</v>
      </c>
      <c r="L133" t="s">
        <v>38</v>
      </c>
      <c r="M133" t="s">
        <v>38</v>
      </c>
      <c r="N133">
        <v>10.4</v>
      </c>
      <c r="O133" s="1">
        <v>43882</v>
      </c>
      <c r="P133" s="1">
        <v>43882</v>
      </c>
      <c r="Q133" t="s">
        <v>39</v>
      </c>
      <c r="S133" t="s">
        <v>40</v>
      </c>
      <c r="T133" t="s">
        <v>39</v>
      </c>
      <c r="U133" t="s">
        <v>40</v>
      </c>
      <c r="V133" t="s">
        <v>39</v>
      </c>
      <c r="W133" t="s">
        <v>39</v>
      </c>
      <c r="X133" t="s">
        <v>40</v>
      </c>
      <c r="Y133" t="s">
        <v>40</v>
      </c>
      <c r="Z133" t="s">
        <v>40</v>
      </c>
      <c r="AA133" t="s">
        <v>40</v>
      </c>
      <c r="AB133" t="s">
        <v>40</v>
      </c>
      <c r="AC133" t="s">
        <v>40</v>
      </c>
      <c r="AD133" t="s">
        <v>40</v>
      </c>
      <c r="AE133" t="s">
        <v>40</v>
      </c>
      <c r="AF133" t="s">
        <v>40</v>
      </c>
      <c r="AG133" t="s">
        <v>40</v>
      </c>
      <c r="AH133" t="s">
        <v>40</v>
      </c>
      <c r="AI133" t="s">
        <v>40</v>
      </c>
      <c r="AJ133" t="s">
        <v>40</v>
      </c>
      <c r="AK133" t="s">
        <v>40</v>
      </c>
      <c r="AL133" t="s">
        <v>40</v>
      </c>
    </row>
    <row r="134" spans="1:38" x14ac:dyDescent="0.25">
      <c r="A134">
        <v>12</v>
      </c>
      <c r="B134" t="s">
        <v>82</v>
      </c>
      <c r="C134" t="s">
        <v>76</v>
      </c>
      <c r="D134" t="s">
        <v>34</v>
      </c>
      <c r="E134" t="s">
        <v>35</v>
      </c>
      <c r="F134" t="s">
        <v>36</v>
      </c>
      <c r="G134" t="s">
        <v>58</v>
      </c>
      <c r="H134" t="s">
        <v>58</v>
      </c>
      <c r="I134" s="1">
        <v>43841</v>
      </c>
      <c r="J134">
        <v>71.5</v>
      </c>
      <c r="K134">
        <v>8.5</v>
      </c>
      <c r="L134" t="s">
        <v>37</v>
      </c>
      <c r="M134" t="s">
        <v>38</v>
      </c>
      <c r="N134">
        <v>11.7</v>
      </c>
      <c r="O134" s="1">
        <v>43876</v>
      </c>
      <c r="P134" s="1">
        <v>43892</v>
      </c>
      <c r="Q134" t="s">
        <v>39</v>
      </c>
      <c r="S134" t="s">
        <v>40</v>
      </c>
      <c r="T134" t="s">
        <v>39</v>
      </c>
      <c r="U134" t="s">
        <v>40</v>
      </c>
      <c r="V134" t="s">
        <v>39</v>
      </c>
      <c r="W134" t="s">
        <v>39</v>
      </c>
      <c r="X134" t="s">
        <v>40</v>
      </c>
      <c r="Y134" t="s">
        <v>40</v>
      </c>
      <c r="Z134" t="s">
        <v>40</v>
      </c>
      <c r="AA134" t="s">
        <v>40</v>
      </c>
      <c r="AB134" t="s">
        <v>40</v>
      </c>
      <c r="AC134" t="s">
        <v>40</v>
      </c>
      <c r="AD134" t="s">
        <v>40</v>
      </c>
      <c r="AE134" t="s">
        <v>40</v>
      </c>
      <c r="AF134" t="s">
        <v>40</v>
      </c>
      <c r="AG134" t="s">
        <v>40</v>
      </c>
      <c r="AH134" t="s">
        <v>40</v>
      </c>
      <c r="AI134" t="s">
        <v>40</v>
      </c>
      <c r="AJ134" t="s">
        <v>40</v>
      </c>
      <c r="AK134" t="s">
        <v>40</v>
      </c>
      <c r="AL134" t="s">
        <v>40</v>
      </c>
    </row>
    <row r="135" spans="1:38" x14ac:dyDescent="0.25">
      <c r="A135">
        <v>13</v>
      </c>
      <c r="B135" t="s">
        <v>84</v>
      </c>
      <c r="C135" t="s">
        <v>76</v>
      </c>
      <c r="D135" t="s">
        <v>41</v>
      </c>
      <c r="E135" t="s">
        <v>35</v>
      </c>
      <c r="F135" t="s">
        <v>36</v>
      </c>
      <c r="G135" t="s">
        <v>58</v>
      </c>
      <c r="H135" t="s">
        <v>58</v>
      </c>
      <c r="I135" s="1">
        <v>43845</v>
      </c>
      <c r="J135">
        <v>74.5</v>
      </c>
      <c r="K135">
        <v>8.3000000000000007</v>
      </c>
      <c r="L135" t="s">
        <v>38</v>
      </c>
      <c r="M135" t="s">
        <v>38</v>
      </c>
      <c r="N135">
        <v>13</v>
      </c>
      <c r="O135" s="1">
        <v>43876</v>
      </c>
      <c r="P135" s="1">
        <v>43906</v>
      </c>
      <c r="Q135" t="s">
        <v>39</v>
      </c>
      <c r="S135" t="s">
        <v>40</v>
      </c>
      <c r="T135" t="s">
        <v>39</v>
      </c>
      <c r="U135" t="s">
        <v>39</v>
      </c>
      <c r="V135" t="s">
        <v>39</v>
      </c>
      <c r="W135" t="s">
        <v>39</v>
      </c>
      <c r="X135" t="s">
        <v>40</v>
      </c>
      <c r="Y135" t="s">
        <v>40</v>
      </c>
      <c r="Z135" t="s">
        <v>40</v>
      </c>
      <c r="AA135" t="s">
        <v>40</v>
      </c>
      <c r="AB135" t="s">
        <v>40</v>
      </c>
      <c r="AC135" t="s">
        <v>40</v>
      </c>
      <c r="AD135" t="s">
        <v>40</v>
      </c>
      <c r="AE135" t="s">
        <v>40</v>
      </c>
      <c r="AF135" t="s">
        <v>40</v>
      </c>
      <c r="AG135" t="s">
        <v>40</v>
      </c>
      <c r="AH135" t="s">
        <v>40</v>
      </c>
      <c r="AI135" t="s">
        <v>40</v>
      </c>
      <c r="AJ135" t="s">
        <v>40</v>
      </c>
      <c r="AK135" t="s">
        <v>40</v>
      </c>
      <c r="AL135" t="s">
        <v>39</v>
      </c>
    </row>
    <row r="136" spans="1:38" x14ac:dyDescent="0.25">
      <c r="A136">
        <v>2</v>
      </c>
      <c r="B136" t="s">
        <v>89</v>
      </c>
      <c r="C136" t="s">
        <v>76</v>
      </c>
      <c r="D136" t="s">
        <v>41</v>
      </c>
      <c r="E136" t="s">
        <v>35</v>
      </c>
      <c r="F136" t="s">
        <v>36</v>
      </c>
      <c r="G136" t="s">
        <v>58</v>
      </c>
      <c r="H136" t="s">
        <v>58</v>
      </c>
      <c r="I136" s="1">
        <v>43766</v>
      </c>
      <c r="J136">
        <v>75</v>
      </c>
      <c r="K136">
        <v>9.3000000000000007</v>
      </c>
      <c r="L136" t="s">
        <v>38</v>
      </c>
      <c r="M136" t="s">
        <v>38</v>
      </c>
      <c r="N136">
        <v>11</v>
      </c>
      <c r="O136" s="1">
        <v>43859</v>
      </c>
      <c r="P136" s="1">
        <v>43857</v>
      </c>
      <c r="Q136" t="s">
        <v>40</v>
      </c>
      <c r="R136" s="1">
        <v>43796</v>
      </c>
      <c r="S136" t="s">
        <v>39</v>
      </c>
      <c r="T136" t="s">
        <v>39</v>
      </c>
      <c r="U136" t="s">
        <v>40</v>
      </c>
      <c r="V136" t="s">
        <v>39</v>
      </c>
      <c r="W136" t="s">
        <v>39</v>
      </c>
      <c r="X136" t="s">
        <v>40</v>
      </c>
      <c r="Y136" t="s">
        <v>40</v>
      </c>
      <c r="Z136" t="s">
        <v>40</v>
      </c>
      <c r="AA136" t="s">
        <v>40</v>
      </c>
      <c r="AB136" t="s">
        <v>40</v>
      </c>
      <c r="AC136" t="s">
        <v>40</v>
      </c>
      <c r="AD136" t="s">
        <v>40</v>
      </c>
      <c r="AE136" t="s">
        <v>40</v>
      </c>
      <c r="AF136" t="s">
        <v>40</v>
      </c>
      <c r="AG136" t="s">
        <v>40</v>
      </c>
      <c r="AH136" t="s">
        <v>40</v>
      </c>
      <c r="AI136" t="s">
        <v>40</v>
      </c>
      <c r="AJ136" t="s">
        <v>40</v>
      </c>
      <c r="AK136" t="s">
        <v>40</v>
      </c>
      <c r="AL136" t="s">
        <v>40</v>
      </c>
    </row>
    <row r="137" spans="1:38" x14ac:dyDescent="0.25">
      <c r="A137">
        <v>45</v>
      </c>
      <c r="B137" t="s">
        <v>116</v>
      </c>
      <c r="C137" t="s">
        <v>117</v>
      </c>
      <c r="D137" t="s">
        <v>41</v>
      </c>
      <c r="E137" t="s">
        <v>35</v>
      </c>
      <c r="F137" t="s">
        <v>36</v>
      </c>
      <c r="G137" t="s">
        <v>58</v>
      </c>
      <c r="H137" t="s">
        <v>58</v>
      </c>
      <c r="I137" s="1">
        <v>43826</v>
      </c>
      <c r="J137">
        <v>85.7</v>
      </c>
      <c r="K137">
        <v>12.1</v>
      </c>
      <c r="L137" t="s">
        <v>38</v>
      </c>
      <c r="M137" t="s">
        <v>38</v>
      </c>
      <c r="N137">
        <v>11.7</v>
      </c>
      <c r="O137" s="1">
        <v>43918</v>
      </c>
      <c r="P137" s="1">
        <v>43917</v>
      </c>
      <c r="Q137" t="s">
        <v>40</v>
      </c>
      <c r="R137" s="1">
        <v>43643</v>
      </c>
      <c r="S137" t="s">
        <v>39</v>
      </c>
      <c r="T137" t="s">
        <v>39</v>
      </c>
      <c r="U137" t="s">
        <v>39</v>
      </c>
      <c r="V137" t="s">
        <v>39</v>
      </c>
      <c r="W137" t="s">
        <v>39</v>
      </c>
      <c r="X137" t="s">
        <v>40</v>
      </c>
      <c r="Y137" t="s">
        <v>40</v>
      </c>
      <c r="Z137" t="s">
        <v>40</v>
      </c>
      <c r="AA137" t="s">
        <v>40</v>
      </c>
      <c r="AB137" t="s">
        <v>40</v>
      </c>
      <c r="AC137" t="s">
        <v>40</v>
      </c>
      <c r="AD137" t="s">
        <v>40</v>
      </c>
      <c r="AE137" t="s">
        <v>40</v>
      </c>
      <c r="AF137" t="s">
        <v>40</v>
      </c>
      <c r="AG137" t="s">
        <v>40</v>
      </c>
      <c r="AH137" t="s">
        <v>40</v>
      </c>
      <c r="AI137" t="s">
        <v>40</v>
      </c>
      <c r="AJ137" t="s">
        <v>40</v>
      </c>
      <c r="AK137" t="s">
        <v>40</v>
      </c>
      <c r="AL137" t="s">
        <v>40</v>
      </c>
    </row>
    <row r="138" spans="1:38" x14ac:dyDescent="0.25">
      <c r="A138">
        <v>30</v>
      </c>
      <c r="B138" t="s">
        <v>116</v>
      </c>
      <c r="C138" t="s">
        <v>117</v>
      </c>
      <c r="D138" t="s">
        <v>41</v>
      </c>
      <c r="E138" t="s">
        <v>35</v>
      </c>
      <c r="F138" t="s">
        <v>36</v>
      </c>
      <c r="G138" t="s">
        <v>58</v>
      </c>
      <c r="H138" t="s">
        <v>58</v>
      </c>
      <c r="I138" s="1">
        <v>43826</v>
      </c>
      <c r="J138">
        <v>83</v>
      </c>
      <c r="K138">
        <v>12</v>
      </c>
      <c r="L138" t="s">
        <v>42</v>
      </c>
      <c r="M138" t="s">
        <v>38</v>
      </c>
      <c r="N138">
        <v>11.4</v>
      </c>
      <c r="O138" s="1">
        <v>43877</v>
      </c>
      <c r="P138" s="1">
        <v>43917</v>
      </c>
      <c r="Q138" t="s">
        <v>40</v>
      </c>
      <c r="R138" s="1">
        <v>43643</v>
      </c>
      <c r="S138" t="s">
        <v>39</v>
      </c>
      <c r="T138" t="s">
        <v>39</v>
      </c>
      <c r="U138" t="s">
        <v>39</v>
      </c>
      <c r="V138" t="s">
        <v>39</v>
      </c>
      <c r="W138" t="s">
        <v>39</v>
      </c>
      <c r="X138" t="s">
        <v>40</v>
      </c>
      <c r="Y138" t="s">
        <v>40</v>
      </c>
      <c r="Z138" t="s">
        <v>40</v>
      </c>
      <c r="AA138" t="s">
        <v>40</v>
      </c>
      <c r="AB138" t="s">
        <v>40</v>
      </c>
      <c r="AC138" t="s">
        <v>40</v>
      </c>
      <c r="AD138" t="s">
        <v>40</v>
      </c>
      <c r="AE138" t="s">
        <v>40</v>
      </c>
      <c r="AF138" t="s">
        <v>40</v>
      </c>
      <c r="AG138" t="s">
        <v>40</v>
      </c>
      <c r="AH138" t="s">
        <v>40</v>
      </c>
      <c r="AI138" t="s">
        <v>40</v>
      </c>
      <c r="AJ138" t="s">
        <v>40</v>
      </c>
      <c r="AK138" t="s">
        <v>40</v>
      </c>
      <c r="AL138" t="s">
        <v>40</v>
      </c>
    </row>
    <row r="139" spans="1:38" x14ac:dyDescent="0.25">
      <c r="A139">
        <v>19</v>
      </c>
      <c r="B139" t="s">
        <v>116</v>
      </c>
      <c r="C139" t="s">
        <v>117</v>
      </c>
      <c r="D139" t="s">
        <v>41</v>
      </c>
      <c r="E139" t="s">
        <v>35</v>
      </c>
      <c r="F139" t="s">
        <v>36</v>
      </c>
      <c r="G139" t="s">
        <v>58</v>
      </c>
      <c r="H139" t="s">
        <v>58</v>
      </c>
      <c r="I139" s="1">
        <v>43735</v>
      </c>
      <c r="J139">
        <v>83</v>
      </c>
      <c r="K139">
        <v>12</v>
      </c>
      <c r="L139" t="s">
        <v>38</v>
      </c>
      <c r="M139" t="s">
        <v>38</v>
      </c>
      <c r="N139">
        <v>11.4</v>
      </c>
      <c r="O139" s="1">
        <v>43851</v>
      </c>
      <c r="P139" s="1">
        <v>43917</v>
      </c>
      <c r="Q139" t="s">
        <v>40</v>
      </c>
      <c r="R139" s="1">
        <v>43643</v>
      </c>
      <c r="S139" t="s">
        <v>39</v>
      </c>
      <c r="T139" t="s">
        <v>39</v>
      </c>
      <c r="U139" t="s">
        <v>39</v>
      </c>
      <c r="V139" t="s">
        <v>39</v>
      </c>
      <c r="W139" t="s">
        <v>39</v>
      </c>
      <c r="X139" t="s">
        <v>40</v>
      </c>
      <c r="Y139" t="s">
        <v>40</v>
      </c>
      <c r="Z139" t="s">
        <v>40</v>
      </c>
      <c r="AA139" t="s">
        <v>40</v>
      </c>
      <c r="AB139" t="s">
        <v>40</v>
      </c>
      <c r="AC139" t="s">
        <v>40</v>
      </c>
      <c r="AD139" t="s">
        <v>40</v>
      </c>
      <c r="AE139" t="s">
        <v>40</v>
      </c>
      <c r="AF139" t="s">
        <v>40</v>
      </c>
      <c r="AG139" t="s">
        <v>40</v>
      </c>
      <c r="AH139" t="s">
        <v>40</v>
      </c>
      <c r="AI139" t="s">
        <v>40</v>
      </c>
      <c r="AJ139" t="s">
        <v>40</v>
      </c>
      <c r="AK139" t="s">
        <v>40</v>
      </c>
      <c r="AL139" t="s">
        <v>40</v>
      </c>
    </row>
    <row r="140" spans="1:38" x14ac:dyDescent="0.25">
      <c r="A140">
        <v>44</v>
      </c>
      <c r="B140" t="s">
        <v>118</v>
      </c>
      <c r="C140" t="s">
        <v>117</v>
      </c>
      <c r="D140" t="s">
        <v>41</v>
      </c>
      <c r="E140" t="s">
        <v>35</v>
      </c>
      <c r="F140" t="s">
        <v>36</v>
      </c>
      <c r="G140" t="s">
        <v>58</v>
      </c>
      <c r="H140" t="s">
        <v>58</v>
      </c>
      <c r="I140" s="1">
        <v>43826</v>
      </c>
      <c r="J140">
        <v>85</v>
      </c>
      <c r="K140">
        <v>11.6</v>
      </c>
      <c r="L140" t="s">
        <v>38</v>
      </c>
      <c r="M140" t="s">
        <v>38</v>
      </c>
      <c r="N140">
        <v>11</v>
      </c>
      <c r="O140" s="1">
        <v>43889</v>
      </c>
      <c r="P140" s="1">
        <v>43888</v>
      </c>
      <c r="Q140" t="s">
        <v>40</v>
      </c>
      <c r="R140" s="1">
        <v>43611</v>
      </c>
      <c r="S140" t="s">
        <v>39</v>
      </c>
      <c r="T140" t="s">
        <v>39</v>
      </c>
      <c r="U140" t="s">
        <v>39</v>
      </c>
      <c r="V140" t="s">
        <v>39</v>
      </c>
      <c r="W140" t="s">
        <v>39</v>
      </c>
      <c r="X140" t="s">
        <v>40</v>
      </c>
      <c r="Y140" t="s">
        <v>40</v>
      </c>
      <c r="Z140" t="s">
        <v>40</v>
      </c>
      <c r="AA140" t="s">
        <v>40</v>
      </c>
      <c r="AB140" t="s">
        <v>40</v>
      </c>
      <c r="AC140" t="s">
        <v>40</v>
      </c>
      <c r="AD140" t="s">
        <v>40</v>
      </c>
      <c r="AE140" t="s">
        <v>40</v>
      </c>
      <c r="AF140" t="s">
        <v>40</v>
      </c>
      <c r="AG140" t="s">
        <v>40</v>
      </c>
      <c r="AH140" t="s">
        <v>40</v>
      </c>
      <c r="AI140" t="s">
        <v>40</v>
      </c>
      <c r="AJ140" t="s">
        <v>40</v>
      </c>
      <c r="AK140" t="s">
        <v>40</v>
      </c>
      <c r="AL140" t="s">
        <v>40</v>
      </c>
    </row>
    <row r="141" spans="1:38" x14ac:dyDescent="0.25">
      <c r="A141">
        <v>22</v>
      </c>
      <c r="B141" t="s">
        <v>118</v>
      </c>
      <c r="C141" t="s">
        <v>117</v>
      </c>
      <c r="D141" t="s">
        <v>41</v>
      </c>
      <c r="E141" t="s">
        <v>35</v>
      </c>
      <c r="F141" t="s">
        <v>36</v>
      </c>
      <c r="G141" t="s">
        <v>58</v>
      </c>
      <c r="H141" t="s">
        <v>58</v>
      </c>
      <c r="I141" s="1">
        <v>43826</v>
      </c>
      <c r="J141">
        <v>85</v>
      </c>
      <c r="K141">
        <v>11.6</v>
      </c>
      <c r="L141" t="s">
        <v>38</v>
      </c>
      <c r="M141" t="s">
        <v>38</v>
      </c>
      <c r="N141">
        <v>11</v>
      </c>
      <c r="O141" s="1">
        <v>43851</v>
      </c>
      <c r="P141" s="1">
        <v>43917</v>
      </c>
      <c r="Q141" t="s">
        <v>40</v>
      </c>
      <c r="R141" s="1">
        <v>43611</v>
      </c>
      <c r="S141" t="s">
        <v>39</v>
      </c>
      <c r="T141" t="s">
        <v>39</v>
      </c>
      <c r="U141" t="s">
        <v>39</v>
      </c>
      <c r="V141" t="s">
        <v>39</v>
      </c>
      <c r="W141" t="s">
        <v>39</v>
      </c>
      <c r="X141" t="s">
        <v>40</v>
      </c>
      <c r="Y141" t="s">
        <v>40</v>
      </c>
      <c r="Z141" t="s">
        <v>40</v>
      </c>
      <c r="AA141" t="s">
        <v>40</v>
      </c>
      <c r="AB141" t="s">
        <v>40</v>
      </c>
      <c r="AC141" t="s">
        <v>40</v>
      </c>
      <c r="AD141" t="s">
        <v>40</v>
      </c>
      <c r="AE141" t="s">
        <v>40</v>
      </c>
      <c r="AF141" t="s">
        <v>40</v>
      </c>
      <c r="AG141" t="s">
        <v>40</v>
      </c>
      <c r="AH141" t="s">
        <v>40</v>
      </c>
      <c r="AI141" t="s">
        <v>40</v>
      </c>
      <c r="AJ141" t="s">
        <v>40</v>
      </c>
      <c r="AK141" t="s">
        <v>40</v>
      </c>
      <c r="AL141" t="s">
        <v>40</v>
      </c>
    </row>
    <row r="142" spans="1:38" x14ac:dyDescent="0.25">
      <c r="A142">
        <v>36</v>
      </c>
      <c r="B142" t="s">
        <v>120</v>
      </c>
      <c r="C142" t="s">
        <v>117</v>
      </c>
      <c r="D142" t="s">
        <v>41</v>
      </c>
      <c r="E142" t="s">
        <v>35</v>
      </c>
      <c r="F142" t="s">
        <v>36</v>
      </c>
      <c r="G142" t="s">
        <v>58</v>
      </c>
      <c r="H142" t="s">
        <v>58</v>
      </c>
      <c r="I142" s="1">
        <v>43791</v>
      </c>
      <c r="J142">
        <v>83.5</v>
      </c>
      <c r="K142">
        <v>12</v>
      </c>
      <c r="L142" t="s">
        <v>42</v>
      </c>
      <c r="M142" t="s">
        <v>38</v>
      </c>
      <c r="N142">
        <v>11.3</v>
      </c>
      <c r="O142" s="1">
        <v>43886</v>
      </c>
      <c r="P142" s="1">
        <v>43883</v>
      </c>
      <c r="Q142" t="s">
        <v>40</v>
      </c>
      <c r="R142" s="1">
        <v>43576</v>
      </c>
      <c r="S142" t="s">
        <v>39</v>
      </c>
      <c r="T142" t="s">
        <v>39</v>
      </c>
      <c r="U142" t="s">
        <v>39</v>
      </c>
      <c r="V142" t="s">
        <v>39</v>
      </c>
      <c r="W142" t="s">
        <v>39</v>
      </c>
      <c r="X142" t="s">
        <v>40</v>
      </c>
      <c r="Y142" t="s">
        <v>40</v>
      </c>
      <c r="Z142" t="s">
        <v>40</v>
      </c>
      <c r="AA142" t="s">
        <v>40</v>
      </c>
      <c r="AB142" t="s">
        <v>40</v>
      </c>
      <c r="AC142" t="s">
        <v>40</v>
      </c>
      <c r="AD142" t="s">
        <v>40</v>
      </c>
      <c r="AE142" t="s">
        <v>40</v>
      </c>
      <c r="AF142" t="s">
        <v>40</v>
      </c>
      <c r="AG142" t="s">
        <v>40</v>
      </c>
      <c r="AH142" t="s">
        <v>40</v>
      </c>
      <c r="AI142" t="s">
        <v>40</v>
      </c>
      <c r="AJ142" t="s">
        <v>40</v>
      </c>
      <c r="AK142" t="s">
        <v>40</v>
      </c>
      <c r="AL142" t="s">
        <v>40</v>
      </c>
    </row>
    <row r="143" spans="1:38" x14ac:dyDescent="0.25">
      <c r="A143">
        <v>21</v>
      </c>
      <c r="B143" t="s">
        <v>120</v>
      </c>
      <c r="C143" t="s">
        <v>117</v>
      </c>
      <c r="D143" t="s">
        <v>41</v>
      </c>
      <c r="E143" t="s">
        <v>35</v>
      </c>
      <c r="F143" t="s">
        <v>36</v>
      </c>
      <c r="G143" t="s">
        <v>58</v>
      </c>
      <c r="H143" t="s">
        <v>58</v>
      </c>
      <c r="I143" s="1">
        <v>43791</v>
      </c>
      <c r="J143">
        <v>83.5</v>
      </c>
      <c r="K143">
        <v>12</v>
      </c>
      <c r="L143" t="s">
        <v>42</v>
      </c>
      <c r="M143" t="s">
        <v>38</v>
      </c>
      <c r="N143">
        <v>11.3</v>
      </c>
      <c r="O143" s="1">
        <v>43849</v>
      </c>
      <c r="P143" s="1">
        <v>43883</v>
      </c>
      <c r="Q143" t="s">
        <v>40</v>
      </c>
      <c r="R143" s="1">
        <v>43576</v>
      </c>
      <c r="S143" t="s">
        <v>39</v>
      </c>
      <c r="T143" t="s">
        <v>39</v>
      </c>
      <c r="U143" t="s">
        <v>39</v>
      </c>
      <c r="V143" t="s">
        <v>39</v>
      </c>
      <c r="W143" t="s">
        <v>39</v>
      </c>
      <c r="X143" t="s">
        <v>40</v>
      </c>
      <c r="Y143" t="s">
        <v>40</v>
      </c>
      <c r="Z143" t="s">
        <v>40</v>
      </c>
      <c r="AA143" t="s">
        <v>40</v>
      </c>
      <c r="AB143" t="s">
        <v>40</v>
      </c>
      <c r="AC143" t="s">
        <v>40</v>
      </c>
      <c r="AD143" t="s">
        <v>40</v>
      </c>
      <c r="AE143" t="s">
        <v>40</v>
      </c>
      <c r="AF143" t="s">
        <v>40</v>
      </c>
      <c r="AG143" t="s">
        <v>40</v>
      </c>
      <c r="AH143" t="s">
        <v>40</v>
      </c>
      <c r="AI143" t="s">
        <v>40</v>
      </c>
      <c r="AJ143" t="s">
        <v>40</v>
      </c>
      <c r="AK143" t="s">
        <v>40</v>
      </c>
      <c r="AL143" t="s">
        <v>40</v>
      </c>
    </row>
  </sheetData>
  <autoFilter ref="A1:AL143" xr:uid="{DBF73D74-8E3A-4054-BD95-C81FBDFE00C5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80"/>
  <sheetViews>
    <sheetView topLeftCell="A31" zoomScale="90" zoomScaleNormal="90" workbookViewId="0">
      <selection activeCell="A32" sqref="A32"/>
    </sheetView>
  </sheetViews>
  <sheetFormatPr defaultRowHeight="15" x14ac:dyDescent="0.25"/>
  <cols>
    <col min="1" max="1" width="7.85546875" customWidth="1"/>
    <col min="2" max="2" width="0.5703125" hidden="1" customWidth="1"/>
    <col min="3" max="3" width="7.5703125" customWidth="1"/>
    <col min="4" max="4" width="11.85546875" customWidth="1"/>
    <col min="5" max="5" width="11.7109375" customWidth="1"/>
    <col min="6" max="6" width="12.140625" customWidth="1"/>
    <col min="7" max="7" width="7.28515625" bestFit="1" customWidth="1"/>
    <col min="8" max="8" width="7.5703125" bestFit="1" customWidth="1"/>
    <col min="9" max="9" width="5.5703125" bestFit="1" customWidth="1"/>
    <col min="12" max="12" width="10.28515625" customWidth="1"/>
    <col min="13" max="13" width="13.28515625" customWidth="1"/>
    <col min="14" max="14" width="16" customWidth="1"/>
    <col min="15" max="15" width="13.140625" customWidth="1"/>
  </cols>
  <sheetData>
    <row r="1" spans="1:20" s="2" customFormat="1" ht="35.25" customHeight="1" x14ac:dyDescent="0.3">
      <c r="A1"/>
      <c r="B1" s="20" t="s">
        <v>58</v>
      </c>
      <c r="C1" s="21"/>
      <c r="D1"/>
      <c r="E1"/>
      <c r="F1"/>
      <c r="G1"/>
      <c r="H1"/>
      <c r="I1"/>
      <c r="P1"/>
      <c r="Q1"/>
      <c r="R1"/>
      <c r="S1"/>
      <c r="T1"/>
    </row>
    <row r="2" spans="1:20" ht="39" customHeight="1" x14ac:dyDescent="0.25">
      <c r="C2" s="19" t="s">
        <v>51</v>
      </c>
      <c r="D2" s="18"/>
      <c r="L2" s="5"/>
      <c r="M2" s="5"/>
      <c r="N2" s="5"/>
      <c r="O2" s="5"/>
      <c r="P2" s="5"/>
      <c r="Q2" s="5"/>
      <c r="R2" s="5"/>
      <c r="S2" s="5"/>
      <c r="T2" s="5"/>
    </row>
    <row r="3" spans="1:20" ht="49.5" customHeight="1" x14ac:dyDescent="0.25">
      <c r="A3" s="17" t="s">
        <v>50</v>
      </c>
      <c r="B3" s="7" t="s">
        <v>49</v>
      </c>
      <c r="C3" s="7" t="s">
        <v>45</v>
      </c>
      <c r="D3" s="7" t="s">
        <v>46</v>
      </c>
      <c r="E3" s="7" t="s">
        <v>47</v>
      </c>
      <c r="F3" s="7" t="s">
        <v>48</v>
      </c>
      <c r="G3" s="8" t="s">
        <v>52</v>
      </c>
      <c r="H3" s="8" t="s">
        <v>53</v>
      </c>
      <c r="I3" s="8" t="s">
        <v>54</v>
      </c>
    </row>
    <row r="4" spans="1:20" x14ac:dyDescent="0.25">
      <c r="A4" s="9"/>
      <c r="B4" s="9"/>
      <c r="C4" s="10">
        <f>AVERAGE(C6:C80)</f>
        <v>0.12162162162162163</v>
      </c>
      <c r="D4" s="10">
        <f t="shared" ref="D4:I4" si="0">AVERAGE(D6:D80)</f>
        <v>0.26666666666666666</v>
      </c>
      <c r="E4" s="10">
        <f t="shared" si="0"/>
        <v>2.6666666666666668E-2</v>
      </c>
      <c r="F4" s="10">
        <f t="shared" si="0"/>
        <v>2.6666666666666668E-2</v>
      </c>
      <c r="G4" s="10">
        <f t="shared" si="0"/>
        <v>0.12</v>
      </c>
      <c r="H4" s="10">
        <f t="shared" si="0"/>
        <v>0</v>
      </c>
      <c r="I4" s="10">
        <f t="shared" si="0"/>
        <v>0.24</v>
      </c>
    </row>
    <row r="5" spans="1:20" x14ac:dyDescent="0.25">
      <c r="D5" s="4"/>
      <c r="E5" s="4"/>
      <c r="F5" s="4"/>
    </row>
    <row r="6" spans="1:20" ht="17.100000000000001" customHeight="1" x14ac:dyDescent="0.25">
      <c r="A6" s="11" t="str">
        <f>'Resultados.enero.2019'!C2</f>
        <v>Sadith.T</v>
      </c>
      <c r="B6" s="11" t="str">
        <f>'Resultados.enero.2019'!H2</f>
        <v>Indiana</v>
      </c>
      <c r="C6" s="11">
        <f>IF('Resultados.enero.2019'!N2&lt;11,1,0)</f>
        <v>0</v>
      </c>
      <c r="D6" s="11">
        <f>IF('Resultados.enero.2019'!L2="Extremely low height-age",1,IF('Resultados.enero.2019'!L2="Normal",0, IF('Resultados.enero.2019'!L2="Low height-age",1)))</f>
        <v>1</v>
      </c>
      <c r="E6" s="11">
        <f>IF('Resultados.enero.2019'!L2="Extremely low height-age",1,IF('Resultados.enero.2019'!L2="Normal",0, IF('Resultados.enero.2019'!L2="Low height-age",0)))</f>
        <v>0</v>
      </c>
      <c r="F6" s="11">
        <f>IF('Resultados.enero.2019'!M2="Extremely low weight-height",1,IF('Resultados.enero.2019'!M2="Normal",0, IF('Resultados.enero.2019'!M2="Low weight-height",0)))</f>
        <v>0</v>
      </c>
      <c r="G6" s="11">
        <f>IF('Resultados.enero.2019'!S2="yes",1,IF('Resultados.enero.2019'!S2="no",0))</f>
        <v>0</v>
      </c>
      <c r="H6" s="11">
        <f>IF('Resultados.enero.2019'!T2="yes",1,IF('Resultados.enero.2019'!T2="no",0))</f>
        <v>0</v>
      </c>
      <c r="I6" s="12">
        <f>IF('Resultados.enero.2019'!U2="yes",1,IF('Resultados.enero.2019'!U2="no",0))</f>
        <v>0</v>
      </c>
    </row>
    <row r="7" spans="1:20" ht="17.100000000000001" customHeight="1" x14ac:dyDescent="0.25">
      <c r="A7" s="13" t="str">
        <f>'Resultados.enero.2019'!C3</f>
        <v>Lider.Y</v>
      </c>
      <c r="B7" s="13" t="str">
        <f>'Resultados.enero.2019'!H3</f>
        <v>Indiana</v>
      </c>
      <c r="C7" s="13">
        <f>IF('Resultados.enero.2019'!N3&lt;11,1,0)</f>
        <v>0</v>
      </c>
      <c r="D7" s="13">
        <f>IF('Resultados.enero.2019'!L3="Extremely low height-age",1,IF('Resultados.enero.2019'!L3="Normal",0, IF('Resultados.enero.2019'!L3="Low height-age",1)))</f>
        <v>0</v>
      </c>
      <c r="E7" s="13">
        <f>IF('Resultados.enero.2019'!L3="Extremely low height-age",1,IF('Resultados.enero.2019'!L3="Normal",0, IF('Resultados.enero.2019'!L3="Low height-age",0)))</f>
        <v>0</v>
      </c>
      <c r="F7" s="13">
        <f>IF('Resultados.enero.2019'!M3="Extremely low weight-height",1,IF('Resultados.enero.2019'!M3="Normal",0, IF('Resultados.enero.2019'!M3="Low weight-height",0)))</f>
        <v>0</v>
      </c>
      <c r="G7" s="13">
        <f>IF('Resultados.enero.2019'!S3="yes",1,IF('Resultados.enero.2019'!S3="no",0))</f>
        <v>0</v>
      </c>
      <c r="H7" s="13">
        <f>IF('Resultados.enero.2019'!T3="yes",1,IF('Resultados.enero.2019'!T3="no",0))</f>
        <v>0</v>
      </c>
      <c r="I7" s="14">
        <f>IF('Resultados.enero.2019'!U3="yes",1,IF('Resultados.enero.2019'!U3="no",0))</f>
        <v>0</v>
      </c>
    </row>
    <row r="8" spans="1:20" ht="17.100000000000001" customHeight="1" x14ac:dyDescent="0.25">
      <c r="A8" s="13" t="str">
        <f>'Resultados.enero.2019'!C5</f>
        <v>Lisbeth.M</v>
      </c>
      <c r="B8" s="13" t="str">
        <f>'Resultados.enero.2019'!H5</f>
        <v>Indiana</v>
      </c>
      <c r="C8" s="13">
        <f>IF('Resultados.enero.2019'!N5&lt;11,1,0)</f>
        <v>0</v>
      </c>
      <c r="D8" s="13">
        <f>IF('Resultados.enero.2019'!L5="Extremely low height-age",1,IF('Resultados.enero.2019'!L5="Normal",0, IF('Resultados.enero.2019'!L5="Low height-age",1)))</f>
        <v>1</v>
      </c>
      <c r="E8" s="13">
        <f>IF('Resultados.enero.2019'!L5="Extremely low height-age",1,IF('Resultados.enero.2019'!L5="Normal",0, IF('Resultados.enero.2019'!L5="Low height-age",0)))</f>
        <v>0</v>
      </c>
      <c r="F8" s="13">
        <f>IF('Resultados.enero.2019'!M5="Extremely low weight-height",1,IF('Resultados.enero.2019'!M5="Normal",0, IF('Resultados.enero.2019'!M5="Low weight-height",0)))</f>
        <v>0</v>
      </c>
      <c r="G8" s="13">
        <f>IF('Resultados.enero.2019'!S5="yes",1,IF('Resultados.enero.2019'!S5="no",0))</f>
        <v>0</v>
      </c>
      <c r="H8" s="13">
        <f>IF('Resultados.enero.2019'!T5="yes",1,IF('Resultados.enero.2019'!T5="no",0))</f>
        <v>0</v>
      </c>
      <c r="I8" s="14">
        <f>IF('Resultados.enero.2019'!U5="yes",1,IF('Resultados.enero.2019'!U5="no",0))</f>
        <v>1</v>
      </c>
    </row>
    <row r="9" spans="1:20" ht="17.100000000000001" customHeight="1" x14ac:dyDescent="0.25">
      <c r="A9" s="13" t="str">
        <f>'Resultados.enero.2019'!C8</f>
        <v>Erika.M</v>
      </c>
      <c r="B9" s="13" t="str">
        <f>'Resultados.enero.2019'!H8</f>
        <v>Indiana</v>
      </c>
      <c r="C9" s="13">
        <f>IF('Resultados.enero.2019'!N8&lt;11,1,0)</f>
        <v>0</v>
      </c>
      <c r="D9" s="13">
        <f>IF('Resultados.enero.2019'!L8="Extremely low height-age",1,IF('Resultados.enero.2019'!L8="Normal",0, IF('Resultados.enero.2019'!L8="Low height-age",1)))</f>
        <v>0</v>
      </c>
      <c r="E9" s="13">
        <f>IF('Resultados.enero.2019'!L8="Extremely low height-age",1,IF('Resultados.enero.2019'!L8="Normal",0, IF('Resultados.enero.2019'!L8="Low height-age",0)))</f>
        <v>0</v>
      </c>
      <c r="F9" s="13">
        <f>IF('Resultados.enero.2019'!M8="Extremely low weight-height",1,IF('Resultados.enero.2019'!M8="Normal",0, IF('Resultados.enero.2019'!M8="Low weight-height",0)))</f>
        <v>0</v>
      </c>
      <c r="G9" s="13">
        <f>IF('Resultados.enero.2019'!S8="yes",1,IF('Resultados.enero.2019'!S8="no",0))</f>
        <v>0</v>
      </c>
      <c r="H9" s="13">
        <f>IF('Resultados.enero.2019'!T8="yes",1,IF('Resultados.enero.2019'!T8="no",0))</f>
        <v>0</v>
      </c>
      <c r="I9" s="14">
        <f>IF('Resultados.enero.2019'!U8="yes",1,IF('Resultados.enero.2019'!U8="no",0))</f>
        <v>1</v>
      </c>
    </row>
    <row r="10" spans="1:20" ht="17.100000000000001" customHeight="1" x14ac:dyDescent="0.25">
      <c r="A10" s="13" t="str">
        <f>'Resultados.enero.2019'!C10</f>
        <v>Mariana.S</v>
      </c>
      <c r="B10" s="13" t="str">
        <f>'Resultados.enero.2019'!H10</f>
        <v>Indiana</v>
      </c>
      <c r="C10" s="13">
        <f>IF('Resultados.enero.2019'!N10&lt;11,1,0)</f>
        <v>0</v>
      </c>
      <c r="D10" s="13">
        <f>IF('Resultados.enero.2019'!L10="Extremely low height-age",1,IF('Resultados.enero.2019'!L10="Normal",0, IF('Resultados.enero.2019'!L10="Low height-age",1)))</f>
        <v>1</v>
      </c>
      <c r="E10" s="13">
        <f>IF('Resultados.enero.2019'!L10="Extremely low height-age",1,IF('Resultados.enero.2019'!L10="Normal",0, IF('Resultados.enero.2019'!L10="Low height-age",0)))</f>
        <v>0</v>
      </c>
      <c r="F10" s="13">
        <f>IF('Resultados.enero.2019'!M10="Extremely low weight-height",1,IF('Resultados.enero.2019'!M10="Normal",0, IF('Resultados.enero.2019'!M10="Low weight-height",0)))</f>
        <v>0</v>
      </c>
      <c r="G10" s="13">
        <f>IF('Resultados.enero.2019'!S10="yes",1,IF('Resultados.enero.2019'!S10="no",0))</f>
        <v>1</v>
      </c>
      <c r="H10" s="13">
        <f>IF('Resultados.enero.2019'!T10="yes",1,IF('Resultados.enero.2019'!T10="no",0))</f>
        <v>0</v>
      </c>
      <c r="I10" s="14">
        <f>IF('Resultados.enero.2019'!U10="yes",1,IF('Resultados.enero.2019'!U10="no",0))</f>
        <v>1</v>
      </c>
    </row>
    <row r="11" spans="1:20" ht="17.100000000000001" customHeight="1" x14ac:dyDescent="0.25">
      <c r="A11" s="13" t="str">
        <f>'Resultados.enero.2019'!C12</f>
        <v>Lider.Y</v>
      </c>
      <c r="B11" s="13" t="str">
        <f>'Resultados.enero.2019'!H12</f>
        <v>Indiana</v>
      </c>
      <c r="C11" s="13">
        <f>IF('Resultados.enero.2019'!N12&lt;11,1,0)</f>
        <v>0</v>
      </c>
      <c r="D11" s="13">
        <f>IF('Resultados.enero.2019'!L12="Extremely low height-age",1,IF('Resultados.enero.2019'!L12="Normal",0, IF('Resultados.enero.2019'!L12="Low height-age",1)))</f>
        <v>0</v>
      </c>
      <c r="E11" s="13">
        <f>IF('Resultados.enero.2019'!L12="Extremely low height-age",1,IF('Resultados.enero.2019'!L12="Normal",0, IF('Resultados.enero.2019'!L12="Low height-age",0)))</f>
        <v>0</v>
      </c>
      <c r="F11" s="13">
        <f>IF('Resultados.enero.2019'!M12="Extremely low weight-height",1,IF('Resultados.enero.2019'!M12="Normal",0, IF('Resultados.enero.2019'!M12="Low weight-height",0)))</f>
        <v>0</v>
      </c>
      <c r="G11" s="13">
        <f>IF('Resultados.enero.2019'!S12="yes",1,IF('Resultados.enero.2019'!S12="no",0))</f>
        <v>0</v>
      </c>
      <c r="H11" s="13">
        <f>IF('Resultados.enero.2019'!T12="yes",1,IF('Resultados.enero.2019'!T12="no",0))</f>
        <v>0</v>
      </c>
      <c r="I11" s="14">
        <f>IF('Resultados.enero.2019'!U12="yes",1,IF('Resultados.enero.2019'!U12="no",0))</f>
        <v>0</v>
      </c>
    </row>
    <row r="12" spans="1:20" ht="17.100000000000001" customHeight="1" x14ac:dyDescent="0.25">
      <c r="A12" s="13" t="str">
        <f>'Resultados.enero.2019'!C14</f>
        <v>Sadith.T</v>
      </c>
      <c r="B12" s="13" t="str">
        <f>'Resultados.enero.2019'!H14</f>
        <v>Indiana</v>
      </c>
      <c r="C12" s="13">
        <f>IF('Resultados.enero.2019'!N14&lt;11,1,0)</f>
        <v>0</v>
      </c>
      <c r="D12" s="13">
        <f>IF('Resultados.enero.2019'!L14="Extremely low height-age",1,IF('Resultados.enero.2019'!L14="Normal",0, IF('Resultados.enero.2019'!L14="Low height-age",1)))</f>
        <v>0</v>
      </c>
      <c r="E12" s="13">
        <f>IF('Resultados.enero.2019'!L14="Extremely low height-age",1,IF('Resultados.enero.2019'!L14="Normal",0, IF('Resultados.enero.2019'!L14="Low height-age",0)))</f>
        <v>0</v>
      </c>
      <c r="F12" s="13">
        <f>IF('Resultados.enero.2019'!M14="Extremely low weight-height",1,IF('Resultados.enero.2019'!M14="Normal",0, IF('Resultados.enero.2019'!M14="Low weight-height",0)))</f>
        <v>0</v>
      </c>
      <c r="G12" s="13">
        <f>IF('Resultados.enero.2019'!S14="yes",1,IF('Resultados.enero.2019'!S14="no",0))</f>
        <v>0</v>
      </c>
      <c r="H12" s="13">
        <f>IF('Resultados.enero.2019'!T14="yes",1,IF('Resultados.enero.2019'!T14="no",0))</f>
        <v>0</v>
      </c>
      <c r="I12" s="14">
        <f>IF('Resultados.enero.2019'!U14="yes",1,IF('Resultados.enero.2019'!U14="no",0))</f>
        <v>0</v>
      </c>
    </row>
    <row r="13" spans="1:20" ht="17.100000000000001" customHeight="1" x14ac:dyDescent="0.25">
      <c r="A13" s="13" t="str">
        <f>'Resultados.enero.2019'!C15</f>
        <v>Sadith.T</v>
      </c>
      <c r="B13" s="13" t="str">
        <f>'Resultados.enero.2019'!H15</f>
        <v>Indiana</v>
      </c>
      <c r="C13" s="13">
        <f>IF('Resultados.enero.2019'!N15&lt;11,1,0)</f>
        <v>0</v>
      </c>
      <c r="D13" s="13">
        <f>IF('Resultados.enero.2019'!L15="Extremely low height-age",1,IF('Resultados.enero.2019'!L15="Normal",0, IF('Resultados.enero.2019'!L15="Low height-age",1)))</f>
        <v>1</v>
      </c>
      <c r="E13" s="13">
        <f>IF('Resultados.enero.2019'!L15="Extremely low height-age",1,IF('Resultados.enero.2019'!L15="Normal",0, IF('Resultados.enero.2019'!L15="Low height-age",0)))</f>
        <v>0</v>
      </c>
      <c r="F13" s="13">
        <f>IF('Resultados.enero.2019'!M15="Extremely low weight-height",1,IF('Resultados.enero.2019'!M15="Normal",0, IF('Resultados.enero.2019'!M15="Low weight-height",0)))</f>
        <v>0</v>
      </c>
      <c r="G13" s="13">
        <f>IF('Resultados.enero.2019'!S15="yes",1,IF('Resultados.enero.2019'!S15="no",0))</f>
        <v>0</v>
      </c>
      <c r="H13" s="13">
        <f>IF('Resultados.enero.2019'!T15="yes",1,IF('Resultados.enero.2019'!T15="no",0))</f>
        <v>0</v>
      </c>
      <c r="I13" s="14">
        <f>IF('Resultados.enero.2019'!U15="yes",1,IF('Resultados.enero.2019'!U15="no",0))</f>
        <v>0</v>
      </c>
    </row>
    <row r="14" spans="1:20" ht="17.100000000000001" customHeight="1" x14ac:dyDescent="0.25">
      <c r="A14" s="13" t="str">
        <f>'Resultados.enero.2019'!C17</f>
        <v>Mariana.S</v>
      </c>
      <c r="B14" s="13" t="str">
        <f>'Resultados.enero.2019'!H17</f>
        <v>Indiana</v>
      </c>
      <c r="C14" s="13">
        <f>IF('Resultados.enero.2019'!N17&lt;11,1,0)</f>
        <v>0</v>
      </c>
      <c r="D14" s="13">
        <f>IF('Resultados.enero.2019'!L17="Extremely low height-age",1,IF('Resultados.enero.2019'!L17="Normal",0, IF('Resultados.enero.2019'!L17="Low height-age",1)))</f>
        <v>1</v>
      </c>
      <c r="E14" s="13">
        <f>IF('Resultados.enero.2019'!L17="Extremely low height-age",1,IF('Resultados.enero.2019'!L17="Normal",0, IF('Resultados.enero.2019'!L17="Low height-age",0)))</f>
        <v>0</v>
      </c>
      <c r="F14" s="13">
        <f>IF('Resultados.enero.2019'!M17="Extremely low weight-height",1,IF('Resultados.enero.2019'!M17="Normal",0, IF('Resultados.enero.2019'!M17="Low weight-height",0)))</f>
        <v>0</v>
      </c>
      <c r="G14" s="13">
        <f>IF('Resultados.enero.2019'!S17="yes",1,IF('Resultados.enero.2019'!S17="no",0))</f>
        <v>0</v>
      </c>
      <c r="H14" s="13">
        <f>IF('Resultados.enero.2019'!T17="yes",1,IF('Resultados.enero.2019'!T17="no",0))</f>
        <v>0</v>
      </c>
      <c r="I14" s="14">
        <f>IF('Resultados.enero.2019'!U17="yes",1,IF('Resultados.enero.2019'!U17="no",0))</f>
        <v>0</v>
      </c>
    </row>
    <row r="15" spans="1:20" ht="17.100000000000001" customHeight="1" x14ac:dyDescent="0.25">
      <c r="A15" s="13" t="str">
        <f>'Resultados.enero.2019'!C19</f>
        <v>Lider.Y</v>
      </c>
      <c r="B15" s="13" t="str">
        <f>'Resultados.enero.2019'!H19</f>
        <v>Indiana</v>
      </c>
      <c r="C15" s="13">
        <f>IF('Resultados.enero.2019'!N19&lt;11,1,0)</f>
        <v>0</v>
      </c>
      <c r="D15" s="13">
        <f>IF('Resultados.enero.2019'!L19="Extremely low height-age",1,IF('Resultados.enero.2019'!L19="Normal",0, IF('Resultados.enero.2019'!L19="Low height-age",1)))</f>
        <v>0</v>
      </c>
      <c r="E15" s="13">
        <f>IF('Resultados.enero.2019'!L19="Extremely low height-age",1,IF('Resultados.enero.2019'!L19="Normal",0, IF('Resultados.enero.2019'!L19="Low height-age",0)))</f>
        <v>0</v>
      </c>
      <c r="F15" s="13">
        <f>IF('Resultados.enero.2019'!M19="Extremely low weight-height",1,IF('Resultados.enero.2019'!M19="Normal",0, IF('Resultados.enero.2019'!M19="Low weight-height",0)))</f>
        <v>0</v>
      </c>
      <c r="G15" s="13">
        <f>IF('Resultados.enero.2019'!S19="yes",1,IF('Resultados.enero.2019'!S19="no",0))</f>
        <v>0</v>
      </c>
      <c r="H15" s="13">
        <f>IF('Resultados.enero.2019'!T19="yes",1,IF('Resultados.enero.2019'!T19="no",0))</f>
        <v>0</v>
      </c>
      <c r="I15" s="14">
        <f>IF('Resultados.enero.2019'!U19="yes",1,IF('Resultados.enero.2019'!U19="no",0))</f>
        <v>0</v>
      </c>
    </row>
    <row r="16" spans="1:20" ht="17.100000000000001" customHeight="1" x14ac:dyDescent="0.25">
      <c r="A16" s="13" t="str">
        <f>'Resultados.enero.2019'!C21</f>
        <v>Erika.M</v>
      </c>
      <c r="B16" s="13" t="str">
        <f>'Resultados.enero.2019'!H21</f>
        <v>Indiana</v>
      </c>
      <c r="C16" s="13">
        <f>IF('Resultados.enero.2019'!N21&lt;11,1,0)</f>
        <v>0</v>
      </c>
      <c r="D16" s="13">
        <f>IF('Resultados.enero.2019'!L21="Extremely low height-age",1,IF('Resultados.enero.2019'!L21="Normal",0, IF('Resultados.enero.2019'!L21="Low height-age",1)))</f>
        <v>0</v>
      </c>
      <c r="E16" s="13">
        <f>IF('Resultados.enero.2019'!L21="Extremely low height-age",1,IF('Resultados.enero.2019'!L21="Normal",0, IF('Resultados.enero.2019'!L21="Low height-age",0)))</f>
        <v>0</v>
      </c>
      <c r="F16" s="13">
        <f>IF('Resultados.enero.2019'!M21="Extremely low weight-height",1,IF('Resultados.enero.2019'!M21="Normal",0, IF('Resultados.enero.2019'!M21="Low weight-height",0)))</f>
        <v>0</v>
      </c>
      <c r="G16" s="13">
        <f>IF('Resultados.enero.2019'!S21="yes",1,IF('Resultados.enero.2019'!S21="no",0))</f>
        <v>0</v>
      </c>
      <c r="H16" s="13">
        <f>IF('Resultados.enero.2019'!T21="yes",1,IF('Resultados.enero.2019'!T21="no",0))</f>
        <v>0</v>
      </c>
      <c r="I16" s="14">
        <f>IF('Resultados.enero.2019'!U21="yes",1,IF('Resultados.enero.2019'!U21="no",0))</f>
        <v>1</v>
      </c>
    </row>
    <row r="17" spans="1:9" ht="17.100000000000001" customHeight="1" x14ac:dyDescent="0.25">
      <c r="A17" s="13" t="str">
        <f>'Resultados.enero.2019'!C24</f>
        <v>Sadith.T</v>
      </c>
      <c r="B17" s="13" t="str">
        <f>'Resultados.enero.2019'!H24</f>
        <v>Indiana</v>
      </c>
      <c r="C17" s="13">
        <f>IF('Resultados.enero.2019'!N24&lt;11,1,0)</f>
        <v>0</v>
      </c>
      <c r="D17" s="13">
        <f>IF('Resultados.enero.2019'!L24="Extremely low height-age",1,IF('Resultados.enero.2019'!L24="Normal",0, IF('Resultados.enero.2019'!L24="Low height-age",1)))</f>
        <v>0</v>
      </c>
      <c r="E17" s="13">
        <f>IF('Resultados.enero.2019'!L24="Extremely low height-age",1,IF('Resultados.enero.2019'!L24="Normal",0, IF('Resultados.enero.2019'!L24="Low height-age",0)))</f>
        <v>0</v>
      </c>
      <c r="F17" s="13">
        <f>IF('Resultados.enero.2019'!M24="Extremely low weight-height",1,IF('Resultados.enero.2019'!M24="Normal",0, IF('Resultados.enero.2019'!M24="Low weight-height",0)))</f>
        <v>0</v>
      </c>
      <c r="G17" s="13">
        <f>IF('Resultados.enero.2019'!S24="yes",1,IF('Resultados.enero.2019'!S24="no",0))</f>
        <v>0</v>
      </c>
      <c r="H17" s="13">
        <f>IF('Resultados.enero.2019'!T24="yes",1,IF('Resultados.enero.2019'!T24="no",0))</f>
        <v>0</v>
      </c>
      <c r="I17" s="14">
        <f>IF('Resultados.enero.2019'!U24="yes",1,IF('Resultados.enero.2019'!U24="no",0))</f>
        <v>0</v>
      </c>
    </row>
    <row r="18" spans="1:9" ht="17.100000000000001" customHeight="1" x14ac:dyDescent="0.25">
      <c r="A18" s="13" t="str">
        <f>'Resultados.enero.2019'!C26</f>
        <v>Erika.M</v>
      </c>
      <c r="B18" s="13" t="str">
        <f>'Resultados.enero.2019'!H26</f>
        <v>Indiana</v>
      </c>
      <c r="C18" s="13">
        <f>IF('Resultados.enero.2019'!N26&lt;11,1,0)</f>
        <v>0</v>
      </c>
      <c r="D18" s="13">
        <f>IF('Resultados.enero.2019'!L26="Extremely low height-age",1,IF('Resultados.enero.2019'!L26="Normal",0, IF('Resultados.enero.2019'!L26="Low height-age",1)))</f>
        <v>1</v>
      </c>
      <c r="E18" s="13">
        <f>IF('Resultados.enero.2019'!L26="Extremely low height-age",1,IF('Resultados.enero.2019'!L26="Normal",0, IF('Resultados.enero.2019'!L26="Low height-age",0)))</f>
        <v>0</v>
      </c>
      <c r="F18" s="13">
        <f>IF('Resultados.enero.2019'!M26="Extremely low weight-height",1,IF('Resultados.enero.2019'!M26="Normal",0, IF('Resultados.enero.2019'!M26="Low weight-height",0)))</f>
        <v>0</v>
      </c>
      <c r="G18" s="13">
        <f>IF('Resultados.enero.2019'!S26="yes",1,IF('Resultados.enero.2019'!S26="no",0))</f>
        <v>1</v>
      </c>
      <c r="H18" s="13">
        <f>IF('Resultados.enero.2019'!T26="yes",1,IF('Resultados.enero.2019'!T26="no",0))</f>
        <v>0</v>
      </c>
      <c r="I18" s="14">
        <f>IF('Resultados.enero.2019'!U26="yes",1,IF('Resultados.enero.2019'!U26="no",0))</f>
        <v>1</v>
      </c>
    </row>
    <row r="19" spans="1:9" ht="17.100000000000001" customHeight="1" x14ac:dyDescent="0.25">
      <c r="A19" s="13" t="str">
        <f>'Resultados.enero.2019'!C29</f>
        <v>Sadith.T</v>
      </c>
      <c r="B19" s="13" t="str">
        <f>'Resultados.enero.2019'!H29</f>
        <v>Indiana</v>
      </c>
      <c r="C19" s="13">
        <f>IF('Resultados.enero.2019'!N29&lt;11,1,0)</f>
        <v>0</v>
      </c>
      <c r="D19" s="13">
        <f>IF('Resultados.enero.2019'!L29="Extremely low height-age",1,IF('Resultados.enero.2019'!L29="Normal",0, IF('Resultados.enero.2019'!L29="Low height-age",1)))</f>
        <v>0</v>
      </c>
      <c r="E19" s="13">
        <f>IF('Resultados.enero.2019'!L29="Extremely low height-age",1,IF('Resultados.enero.2019'!L29="Normal",0, IF('Resultados.enero.2019'!L29="Low height-age",0)))</f>
        <v>0</v>
      </c>
      <c r="F19" s="13">
        <f>IF('Resultados.enero.2019'!M29="Extremely low weight-height",1,IF('Resultados.enero.2019'!M29="Normal",0, IF('Resultados.enero.2019'!M29="Low weight-height",0)))</f>
        <v>0</v>
      </c>
      <c r="G19" s="13">
        <f>IF('Resultados.enero.2019'!S29="yes",1,IF('Resultados.enero.2019'!S29="no",0))</f>
        <v>0</v>
      </c>
      <c r="H19" s="13">
        <f>IF('Resultados.enero.2019'!T29="yes",1,IF('Resultados.enero.2019'!T29="no",0))</f>
        <v>0</v>
      </c>
      <c r="I19" s="14">
        <f>IF('Resultados.enero.2019'!U29="yes",1,IF('Resultados.enero.2019'!U29="no",0))</f>
        <v>0</v>
      </c>
    </row>
    <row r="20" spans="1:9" ht="17.100000000000001" customHeight="1" x14ac:dyDescent="0.25">
      <c r="A20" s="13" t="str">
        <f>'Resultados.enero.2019'!C30</f>
        <v>Erika.M</v>
      </c>
      <c r="B20" s="13" t="str">
        <f>'Resultados.enero.2019'!H30</f>
        <v>Indiana</v>
      </c>
      <c r="C20" s="13">
        <f>IF('Resultados.enero.2019'!N30&lt;11,1,0)</f>
        <v>0</v>
      </c>
      <c r="D20" s="13">
        <f>IF('Resultados.enero.2019'!L30="Extremely low height-age",1,IF('Resultados.enero.2019'!L30="Normal",0, IF('Resultados.enero.2019'!L30="Low height-age",1)))</f>
        <v>0</v>
      </c>
      <c r="E20" s="13">
        <f>IF('Resultados.enero.2019'!L30="Extremely low height-age",1,IF('Resultados.enero.2019'!L30="Normal",0, IF('Resultados.enero.2019'!L30="Low height-age",0)))</f>
        <v>0</v>
      </c>
      <c r="F20" s="13">
        <f>IF('Resultados.enero.2019'!M30="Extremely low weight-height",1,IF('Resultados.enero.2019'!M30="Normal",0, IF('Resultados.enero.2019'!M30="Low weight-height",0)))</f>
        <v>0</v>
      </c>
      <c r="G20" s="13">
        <f>IF('Resultados.enero.2019'!S30="yes",1,IF('Resultados.enero.2019'!S30="no",0))</f>
        <v>1</v>
      </c>
      <c r="H20" s="13">
        <f>IF('Resultados.enero.2019'!T30="yes",1,IF('Resultados.enero.2019'!T30="no",0))</f>
        <v>0</v>
      </c>
      <c r="I20" s="14">
        <f>IF('Resultados.enero.2019'!U30="yes",1,IF('Resultados.enero.2019'!U30="no",0))</f>
        <v>1</v>
      </c>
    </row>
    <row r="21" spans="1:9" ht="17.100000000000001" customHeight="1" x14ac:dyDescent="0.25">
      <c r="A21" s="13" t="str">
        <f>'Resultados.enero.2019'!C32</f>
        <v>Erika.M</v>
      </c>
      <c r="B21" s="13" t="str">
        <f>'Resultados.enero.2019'!H32</f>
        <v>Indiana</v>
      </c>
      <c r="C21" s="13">
        <f>IF('Resultados.enero.2019'!N32&lt;11,1,0)</f>
        <v>0</v>
      </c>
      <c r="D21" s="13">
        <f>IF('Resultados.enero.2019'!L32="Extremely low height-age",1,IF('Resultados.enero.2019'!L32="Normal",0, IF('Resultados.enero.2019'!L32="Low height-age",1)))</f>
        <v>0</v>
      </c>
      <c r="E21" s="13">
        <f>IF('Resultados.enero.2019'!L32="Extremely low height-age",1,IF('Resultados.enero.2019'!L32="Normal",0, IF('Resultados.enero.2019'!L32="Low height-age",0)))</f>
        <v>0</v>
      </c>
      <c r="F21" s="13">
        <f>IF('Resultados.enero.2019'!M32="Extremely low weight-height",1,IF('Resultados.enero.2019'!M32="Normal",0, IF('Resultados.enero.2019'!M32="Low weight-height",0)))</f>
        <v>0</v>
      </c>
      <c r="G21" s="13">
        <f>IF('Resultados.enero.2019'!S32="yes",1,IF('Resultados.enero.2019'!S32="no",0))</f>
        <v>0</v>
      </c>
      <c r="H21" s="13">
        <f>IF('Resultados.enero.2019'!T32="yes",1,IF('Resultados.enero.2019'!T32="no",0))</f>
        <v>0</v>
      </c>
      <c r="I21" s="14">
        <f>IF('Resultados.enero.2019'!U32="yes",1,IF('Resultados.enero.2019'!U32="no",0))</f>
        <v>1</v>
      </c>
    </row>
    <row r="22" spans="1:9" ht="17.100000000000001" customHeight="1" x14ac:dyDescent="0.25">
      <c r="A22" s="13" t="str">
        <f>'Resultados.enero.2019'!C33</f>
        <v>Erika.M</v>
      </c>
      <c r="B22" s="13" t="str">
        <f>'Resultados.enero.2019'!H33</f>
        <v>Indiana</v>
      </c>
      <c r="C22" s="13">
        <f>IF('Resultados.enero.2019'!N33&lt;11,1,0)</f>
        <v>0</v>
      </c>
      <c r="D22" s="13">
        <f>IF('Resultados.enero.2019'!L33="Extremely low height-age",1,IF('Resultados.enero.2019'!L33="Normal",0, IF('Resultados.enero.2019'!L33="Low height-age",1)))</f>
        <v>0</v>
      </c>
      <c r="E22" s="13">
        <f>IF('Resultados.enero.2019'!L33="Extremely low height-age",1,IF('Resultados.enero.2019'!L33="Normal",0, IF('Resultados.enero.2019'!L33="Low height-age",0)))</f>
        <v>0</v>
      </c>
      <c r="F22" s="13">
        <f>IF('Resultados.enero.2019'!M33="Extremely low weight-height",1,IF('Resultados.enero.2019'!M33="Normal",0, IF('Resultados.enero.2019'!M33="Low weight-height",0)))</f>
        <v>0</v>
      </c>
      <c r="G22" s="13">
        <f>IF('Resultados.enero.2019'!S33="yes",1,IF('Resultados.enero.2019'!S33="no",0))</f>
        <v>0</v>
      </c>
      <c r="H22" s="13">
        <f>IF('Resultados.enero.2019'!T33="yes",1,IF('Resultados.enero.2019'!T33="no",0))</f>
        <v>0</v>
      </c>
      <c r="I22" s="14">
        <f>IF('Resultados.enero.2019'!U33="yes",1,IF('Resultados.enero.2019'!U33="no",0))</f>
        <v>1</v>
      </c>
    </row>
    <row r="23" spans="1:9" ht="17.100000000000001" customHeight="1" x14ac:dyDescent="0.25">
      <c r="A23" s="13" t="str">
        <f>'Resultados.enero.2019'!C34</f>
        <v>Lisbeth.M</v>
      </c>
      <c r="B23" s="13" t="str">
        <f>'Resultados.enero.2019'!H34</f>
        <v>Indiana</v>
      </c>
      <c r="C23" s="13">
        <f>IF('Resultados.enero.2019'!N34&lt;11,1,0)</f>
        <v>1</v>
      </c>
      <c r="D23" s="13">
        <f>IF('Resultados.enero.2019'!L34="Extremely low height-age",1,IF('Resultados.enero.2019'!L34="Normal",0, IF('Resultados.enero.2019'!L34="Low height-age",1)))</f>
        <v>1</v>
      </c>
      <c r="E23" s="13">
        <f>IF('Resultados.enero.2019'!L34="Extremely low height-age",1,IF('Resultados.enero.2019'!L34="Normal",0, IF('Resultados.enero.2019'!L34="Low height-age",0)))</f>
        <v>0</v>
      </c>
      <c r="F23" s="13">
        <f>IF('Resultados.enero.2019'!M34="Extremely low weight-height",1,IF('Resultados.enero.2019'!M34="Normal",0, IF('Resultados.enero.2019'!M34="Low weight-height",0)))</f>
        <v>0</v>
      </c>
      <c r="G23" s="13">
        <f>IF('Resultados.enero.2019'!S34="yes",1,IF('Resultados.enero.2019'!S34="no",0))</f>
        <v>0</v>
      </c>
      <c r="H23" s="13">
        <f>IF('Resultados.enero.2019'!T34="yes",1,IF('Resultados.enero.2019'!T34="no",0))</f>
        <v>0</v>
      </c>
      <c r="I23" s="14">
        <f>IF('Resultados.enero.2019'!U34="yes",1,IF('Resultados.enero.2019'!U34="no",0))</f>
        <v>0</v>
      </c>
    </row>
    <row r="24" spans="1:9" ht="17.100000000000001" customHeight="1" x14ac:dyDescent="0.25">
      <c r="A24" s="13" t="str">
        <f>'Resultados.enero.2019'!C36</f>
        <v>Erika.M</v>
      </c>
      <c r="B24" s="13" t="str">
        <f>'Resultados.enero.2019'!H36</f>
        <v>Indiana</v>
      </c>
      <c r="C24" s="13">
        <f>IF('Resultados.enero.2019'!N36&lt;11,1,0)</f>
        <v>0</v>
      </c>
      <c r="D24" s="13">
        <f>IF('Resultados.enero.2019'!L36="Extremely low height-age",1,IF('Resultados.enero.2019'!L36="Normal",0, IF('Resultados.enero.2019'!L36="Low height-age",1)))</f>
        <v>1</v>
      </c>
      <c r="E24" s="13">
        <f>IF('Resultados.enero.2019'!L36="Extremely low height-age",1,IF('Resultados.enero.2019'!L36="Normal",0, IF('Resultados.enero.2019'!L36="Low height-age",0)))</f>
        <v>0</v>
      </c>
      <c r="F24" s="13">
        <f>IF('Resultados.enero.2019'!M36="Extremely low weight-height",1,IF('Resultados.enero.2019'!M36="Normal",0, IF('Resultados.enero.2019'!M36="Low weight-height",0)))</f>
        <v>0</v>
      </c>
      <c r="G24" s="13">
        <f>IF('Resultados.enero.2019'!S36="yes",1,IF('Resultados.enero.2019'!S36="no",0))</f>
        <v>0</v>
      </c>
      <c r="H24" s="13">
        <f>IF('Resultados.enero.2019'!T36="yes",1,IF('Resultados.enero.2019'!T36="no",0))</f>
        <v>0</v>
      </c>
      <c r="I24" s="14">
        <f>IF('Resultados.enero.2019'!U36="yes",1,IF('Resultados.enero.2019'!U36="no",0))</f>
        <v>0</v>
      </c>
    </row>
    <row r="25" spans="1:9" ht="17.100000000000001" customHeight="1" x14ac:dyDescent="0.25">
      <c r="A25" s="13" t="str">
        <f>'Resultados.enero.2019'!C37</f>
        <v>Erika.M</v>
      </c>
      <c r="B25" s="13" t="str">
        <f>'Resultados.enero.2019'!H37</f>
        <v>Indiana</v>
      </c>
      <c r="C25" s="13">
        <f>IF('Resultados.enero.2019'!N37&lt;11,1,0)</f>
        <v>0</v>
      </c>
      <c r="D25" s="13">
        <f>IF('Resultados.enero.2019'!L37="Extremely low height-age",1,IF('Resultados.enero.2019'!L37="Normal",0, IF('Resultados.enero.2019'!L37="Low height-age",1)))</f>
        <v>0</v>
      </c>
      <c r="E25" s="13">
        <f>IF('Resultados.enero.2019'!L37="Extremely low height-age",1,IF('Resultados.enero.2019'!L37="Normal",0, IF('Resultados.enero.2019'!L37="Low height-age",0)))</f>
        <v>0</v>
      </c>
      <c r="F25" s="13">
        <f>IF('Resultados.enero.2019'!M37="Extremely low weight-height",1,IF('Resultados.enero.2019'!M37="Normal",0, IF('Resultados.enero.2019'!M37="Low weight-height",0)))</f>
        <v>0</v>
      </c>
      <c r="G25" s="13">
        <f>IF('Resultados.enero.2019'!S37="yes",1,IF('Resultados.enero.2019'!S37="no",0))</f>
        <v>0</v>
      </c>
      <c r="H25" s="13">
        <f>IF('Resultados.enero.2019'!T37="yes",1,IF('Resultados.enero.2019'!T37="no",0))</f>
        <v>0</v>
      </c>
      <c r="I25" s="14">
        <f>IF('Resultados.enero.2019'!U37="yes",1,IF('Resultados.enero.2019'!U37="no",0))</f>
        <v>1</v>
      </c>
    </row>
    <row r="26" spans="1:9" ht="17.100000000000001" customHeight="1" x14ac:dyDescent="0.25">
      <c r="A26" s="13" t="str">
        <f>'Resultados.enero.2019'!C39</f>
        <v>Mariana.S</v>
      </c>
      <c r="B26" s="13" t="str">
        <f>'Resultados.enero.2019'!H39</f>
        <v>Indiana</v>
      </c>
      <c r="C26" s="13">
        <f>IF('Resultados.enero.2019'!N39&lt;11,1,0)</f>
        <v>0</v>
      </c>
      <c r="D26" s="13">
        <f>IF('Resultados.enero.2019'!L39="Extremely low height-age",1,IF('Resultados.enero.2019'!L39="Normal",0, IF('Resultados.enero.2019'!L39="Low height-age",1)))</f>
        <v>0</v>
      </c>
      <c r="E26" s="13">
        <f>IF('Resultados.enero.2019'!L39="Extremely low height-age",1,IF('Resultados.enero.2019'!L39="Normal",0, IF('Resultados.enero.2019'!L39="Low height-age",0)))</f>
        <v>0</v>
      </c>
      <c r="F26" s="13">
        <f>IF('Resultados.enero.2019'!M39="Extremely low weight-height",1,IF('Resultados.enero.2019'!M39="Normal",0, IF('Resultados.enero.2019'!M39="Low weight-height",0)))</f>
        <v>0</v>
      </c>
      <c r="G26" s="13">
        <f>IF('Resultados.enero.2019'!S39="yes",1,IF('Resultados.enero.2019'!S39="no",0))</f>
        <v>1</v>
      </c>
      <c r="H26" s="13">
        <f>IF('Resultados.enero.2019'!T39="yes",1,IF('Resultados.enero.2019'!T39="no",0))</f>
        <v>0</v>
      </c>
      <c r="I26" s="14">
        <f>IF('Resultados.enero.2019'!U39="yes",1,IF('Resultados.enero.2019'!U39="no",0))</f>
        <v>1</v>
      </c>
    </row>
    <row r="27" spans="1:9" ht="17.100000000000001" customHeight="1" x14ac:dyDescent="0.25">
      <c r="A27" s="13" t="str">
        <f>'Resultados.enero.2019'!C40</f>
        <v>Mariana.S</v>
      </c>
      <c r="B27" s="13" t="str">
        <f>'Resultados.enero.2019'!H40</f>
        <v>Indiana</v>
      </c>
      <c r="C27" s="13">
        <f>IF('Resultados.enero.2019'!N40&lt;11,1,0)</f>
        <v>0</v>
      </c>
      <c r="D27" s="13">
        <f>IF('Resultados.enero.2019'!L40="Extremely low height-age",1,IF('Resultados.enero.2019'!L40="Normal",0, IF('Resultados.enero.2019'!L40="Low height-age",1)))</f>
        <v>0</v>
      </c>
      <c r="E27" s="13">
        <f>IF('Resultados.enero.2019'!L40="Extremely low height-age",1,IF('Resultados.enero.2019'!L40="Normal",0, IF('Resultados.enero.2019'!L40="Low height-age",0)))</f>
        <v>0</v>
      </c>
      <c r="F27" s="13">
        <f>IF('Resultados.enero.2019'!M40="Extremely low weight-height",1,IF('Resultados.enero.2019'!M40="Normal",0, IF('Resultados.enero.2019'!M40="Low weight-height",0)))</f>
        <v>0</v>
      </c>
      <c r="G27" s="13">
        <f>IF('Resultados.enero.2019'!S40="yes",1,IF('Resultados.enero.2019'!S40="no",0))</f>
        <v>0</v>
      </c>
      <c r="H27" s="13">
        <f>IF('Resultados.enero.2019'!T40="yes",1,IF('Resultados.enero.2019'!T40="no",0))</f>
        <v>0</v>
      </c>
      <c r="I27" s="14">
        <f>IF('Resultados.enero.2019'!U40="yes",1,IF('Resultados.enero.2019'!U40="no",0))</f>
        <v>0</v>
      </c>
    </row>
    <row r="28" spans="1:9" ht="17.100000000000001" customHeight="1" x14ac:dyDescent="0.25">
      <c r="A28" s="13" t="str">
        <f>'Resultados.enero.2019'!C41</f>
        <v>Mariana.S</v>
      </c>
      <c r="B28" s="13" t="str">
        <f>'Resultados.enero.2019'!H41</f>
        <v>Indiana</v>
      </c>
      <c r="C28" s="13">
        <f>IF('Resultados.enero.2019'!N41&lt;11,1,0)</f>
        <v>0</v>
      </c>
      <c r="D28" s="13">
        <f>IF('Resultados.enero.2019'!L41="Extremely low height-age",1,IF('Resultados.enero.2019'!L41="Normal",0, IF('Resultados.enero.2019'!L41="Low height-age",1)))</f>
        <v>0</v>
      </c>
      <c r="E28" s="13">
        <f>IF('Resultados.enero.2019'!L41="Extremely low height-age",1,IF('Resultados.enero.2019'!L41="Normal",0, IF('Resultados.enero.2019'!L41="Low height-age",0)))</f>
        <v>0</v>
      </c>
      <c r="F28" s="13">
        <f>IF('Resultados.enero.2019'!M41="Extremely low weight-height",1,IF('Resultados.enero.2019'!M41="Normal",0, IF('Resultados.enero.2019'!M41="Low weight-height",0)))</f>
        <v>0</v>
      </c>
      <c r="G28" s="13">
        <f>IF('Resultados.enero.2019'!S41="yes",1,IF('Resultados.enero.2019'!S41="no",0))</f>
        <v>0</v>
      </c>
      <c r="H28" s="13">
        <f>IF('Resultados.enero.2019'!T41="yes",1,IF('Resultados.enero.2019'!T41="no",0))</f>
        <v>0</v>
      </c>
      <c r="I28" s="14">
        <f>IF('Resultados.enero.2019'!U41="yes",1,IF('Resultados.enero.2019'!U41="no",0))</f>
        <v>0</v>
      </c>
    </row>
    <row r="29" spans="1:9" ht="17.100000000000001" customHeight="1" x14ac:dyDescent="0.25">
      <c r="A29" s="13" t="str">
        <f>'Resultados.enero.2019'!C43</f>
        <v>Sadith.T</v>
      </c>
      <c r="B29" s="13" t="str">
        <f>'Resultados.enero.2019'!H43</f>
        <v>Indiana</v>
      </c>
      <c r="C29" s="13">
        <f>IF('Resultados.enero.2019'!N43&lt;11,1,0)</f>
        <v>0</v>
      </c>
      <c r="D29" s="13">
        <f>IF('Resultados.enero.2019'!L43="Extremely low height-age",1,IF('Resultados.enero.2019'!L43="Normal",0, IF('Resultados.enero.2019'!L43="Low height-age",1)))</f>
        <v>0</v>
      </c>
      <c r="E29" s="13">
        <f>IF('Resultados.enero.2019'!L43="Extremely low height-age",1,IF('Resultados.enero.2019'!L43="Normal",0, IF('Resultados.enero.2019'!L43="Low height-age",0)))</f>
        <v>0</v>
      </c>
      <c r="F29" s="13">
        <f>IF('Resultados.enero.2019'!M43="Extremely low weight-height",1,IF('Resultados.enero.2019'!M43="Normal",0, IF('Resultados.enero.2019'!M43="Low weight-height",0)))</f>
        <v>0</v>
      </c>
      <c r="G29" s="13">
        <f>IF('Resultados.enero.2019'!S43="yes",1,IF('Resultados.enero.2019'!S43="no",0))</f>
        <v>0</v>
      </c>
      <c r="H29" s="13">
        <f>IF('Resultados.enero.2019'!T43="yes",1,IF('Resultados.enero.2019'!T43="no",0))</f>
        <v>0</v>
      </c>
      <c r="I29" s="14">
        <f>IF('Resultados.enero.2019'!U43="yes",1,IF('Resultados.enero.2019'!U43="no",0))</f>
        <v>0</v>
      </c>
    </row>
    <row r="30" spans="1:9" ht="17.100000000000001" customHeight="1" x14ac:dyDescent="0.25">
      <c r="A30" s="13" t="str">
        <f>'Resultados.enero.2019'!C44</f>
        <v>Lisbeth.M</v>
      </c>
      <c r="B30" s="13" t="str">
        <f>'Resultados.enero.2019'!H44</f>
        <v>Indiana</v>
      </c>
      <c r="C30" s="13">
        <f>IF('Resultados.enero.2019'!N44&lt;11,1,0)</f>
        <v>1</v>
      </c>
      <c r="D30" s="13">
        <f>IF('Resultados.enero.2019'!L44="Extremely low height-age",1,IF('Resultados.enero.2019'!L44="Normal",0, IF('Resultados.enero.2019'!L44="Low height-age",1)))</f>
        <v>0</v>
      </c>
      <c r="E30" s="13">
        <f>IF('Resultados.enero.2019'!L44="Extremely low height-age",1,IF('Resultados.enero.2019'!L44="Normal",0, IF('Resultados.enero.2019'!L44="Low height-age",0)))</f>
        <v>0</v>
      </c>
      <c r="F30" s="13">
        <f>IF('Resultados.enero.2019'!M44="Extremely low weight-height",1,IF('Resultados.enero.2019'!M44="Normal",0, IF('Resultados.enero.2019'!M44="Low weight-height",0)))</f>
        <v>0</v>
      </c>
      <c r="G30" s="13">
        <f>IF('Resultados.enero.2019'!S44="yes",1,IF('Resultados.enero.2019'!S44="no",0))</f>
        <v>0</v>
      </c>
      <c r="H30" s="13">
        <f>IF('Resultados.enero.2019'!T44="yes",1,IF('Resultados.enero.2019'!T44="no",0))</f>
        <v>0</v>
      </c>
      <c r="I30" s="14">
        <f>IF('Resultados.enero.2019'!U44="yes",1,IF('Resultados.enero.2019'!U44="no",0))</f>
        <v>0</v>
      </c>
    </row>
    <row r="31" spans="1:9" ht="17.100000000000001" customHeight="1" x14ac:dyDescent="0.25">
      <c r="A31" s="13" t="str">
        <f>'Resultados.enero.2019'!C47</f>
        <v>Lisbeth.M</v>
      </c>
      <c r="B31" s="13" t="str">
        <f>'Resultados.enero.2019'!H47</f>
        <v>Indiana</v>
      </c>
      <c r="C31" s="13">
        <f>IF('Resultados.enero.2019'!N47&lt;11,1,0)</f>
        <v>0</v>
      </c>
      <c r="D31" s="13">
        <f>IF('Resultados.enero.2019'!L47="Extremely low height-age",1,IF('Resultados.enero.2019'!L47="Normal",0, IF('Resultados.enero.2019'!L47="Low height-age",1)))</f>
        <v>0</v>
      </c>
      <c r="E31" s="13">
        <f>IF('Resultados.enero.2019'!L47="Extremely low height-age",1,IF('Resultados.enero.2019'!L47="Normal",0, IF('Resultados.enero.2019'!L47="Low height-age",0)))</f>
        <v>0</v>
      </c>
      <c r="F31" s="13">
        <f>IF('Resultados.enero.2019'!M47="Extremely low weight-height",1,IF('Resultados.enero.2019'!M47="Normal",0, IF('Resultados.enero.2019'!M47="Low weight-height",0)))</f>
        <v>0</v>
      </c>
      <c r="G31" s="13">
        <f>IF('Resultados.enero.2019'!S47="yes",1,IF('Resultados.enero.2019'!S47="no",0))</f>
        <v>0</v>
      </c>
      <c r="H31" s="13">
        <f>IF('Resultados.enero.2019'!T47="yes",1,IF('Resultados.enero.2019'!T47="no",0))</f>
        <v>0</v>
      </c>
      <c r="I31" s="14">
        <f>IF('Resultados.enero.2019'!U47="yes",1,IF('Resultados.enero.2019'!U47="no",0))</f>
        <v>0</v>
      </c>
    </row>
    <row r="32" spans="1:9" ht="17.100000000000001" customHeight="1" x14ac:dyDescent="0.25">
      <c r="A32" s="13" t="str">
        <f>'Resultados.enero.2019'!C49</f>
        <v>Lisbeth.M</v>
      </c>
      <c r="B32" s="13" t="str">
        <f>'Resultados.enero.2019'!H49</f>
        <v>Indiana</v>
      </c>
      <c r="C32" s="13">
        <f>IF('Resultados.enero.2019'!N49&lt;11,1,0)</f>
        <v>0</v>
      </c>
      <c r="D32" s="13">
        <f>IF('Resultados.enero.2019'!L49="Extremely low height-age",1,IF('Resultados.enero.2019'!L49="Normal",0, IF('Resultados.enero.2019'!L49="Low height-age",1)))</f>
        <v>0</v>
      </c>
      <c r="E32" s="13">
        <f>IF('Resultados.enero.2019'!L49="Extremely low height-age",1,IF('Resultados.enero.2019'!L49="Normal",0, IF('Resultados.enero.2019'!L49="Low height-age",0)))</f>
        <v>0</v>
      </c>
      <c r="F32" s="13">
        <f>IF('Resultados.enero.2019'!M49="Extremely low weight-height",1,IF('Resultados.enero.2019'!M49="Normal",0, IF('Resultados.enero.2019'!M49="Low weight-height",0)))</f>
        <v>0</v>
      </c>
      <c r="G32" s="13">
        <f>IF('Resultados.enero.2019'!S49="yes",1,IF('Resultados.enero.2019'!S49="no",0))</f>
        <v>0</v>
      </c>
      <c r="H32" s="13">
        <f>IF('Resultados.enero.2019'!T49="yes",1,IF('Resultados.enero.2019'!T49="no",0))</f>
        <v>0</v>
      </c>
      <c r="I32" s="14">
        <f>IF('Resultados.enero.2019'!U49="yes",1,IF('Resultados.enero.2019'!U49="no",0))</f>
        <v>0</v>
      </c>
    </row>
    <row r="33" spans="1:9" ht="17.100000000000001" customHeight="1" x14ac:dyDescent="0.25">
      <c r="A33" s="13" t="str">
        <f>'Resultados.enero.2019'!C50</f>
        <v>Lisbeth.M</v>
      </c>
      <c r="B33" s="13" t="str">
        <f>'Resultados.enero.2019'!H50</f>
        <v>Indiana</v>
      </c>
      <c r="C33" s="13">
        <f>IF('Resultados.enero.2019'!N50&lt;11,1,0)</f>
        <v>0</v>
      </c>
      <c r="D33" s="13">
        <f>IF('Resultados.enero.2019'!L50="Extremely low height-age",1,IF('Resultados.enero.2019'!L50="Normal",0, IF('Resultados.enero.2019'!L50="Low height-age",1)))</f>
        <v>0</v>
      </c>
      <c r="E33" s="13">
        <f>IF('Resultados.enero.2019'!L50="Extremely low height-age",1,IF('Resultados.enero.2019'!L50="Normal",0, IF('Resultados.enero.2019'!L50="Low height-age",0)))</f>
        <v>0</v>
      </c>
      <c r="F33" s="13">
        <f>IF('Resultados.enero.2019'!M50="Extremely low weight-height",1,IF('Resultados.enero.2019'!M50="Normal",0, IF('Resultados.enero.2019'!M50="Low weight-height",0)))</f>
        <v>0</v>
      </c>
      <c r="G33" s="13">
        <f>IF('Resultados.enero.2019'!S50="yes",1,IF('Resultados.enero.2019'!S50="no",0))</f>
        <v>0</v>
      </c>
      <c r="H33" s="13">
        <f>IF('Resultados.enero.2019'!T50="yes",1,IF('Resultados.enero.2019'!T50="no",0))</f>
        <v>0</v>
      </c>
      <c r="I33" s="14">
        <f>IF('Resultados.enero.2019'!U50="yes",1,IF('Resultados.enero.2019'!U50="no",0))</f>
        <v>0</v>
      </c>
    </row>
    <row r="34" spans="1:9" ht="17.100000000000001" customHeight="1" x14ac:dyDescent="0.25">
      <c r="A34" s="13" t="str">
        <f>'Resultados.enero.2019'!C53</f>
        <v>Lisbeth.M</v>
      </c>
      <c r="B34" s="13" t="str">
        <f>'Resultados.enero.2019'!H53</f>
        <v>Indiana</v>
      </c>
      <c r="C34" s="13">
        <f>IF('Resultados.enero.2019'!N53&lt;11,1,0)</f>
        <v>0</v>
      </c>
      <c r="D34" s="13">
        <f>IF('Resultados.enero.2019'!L53="Extremely low height-age",1,IF('Resultados.enero.2019'!L53="Normal",0, IF('Resultados.enero.2019'!L53="Low height-age",1)))</f>
        <v>1</v>
      </c>
      <c r="E34" s="13">
        <f>IF('Resultados.enero.2019'!L53="Extremely low height-age",1,IF('Resultados.enero.2019'!L53="Normal",0, IF('Resultados.enero.2019'!L53="Low height-age",0)))</f>
        <v>1</v>
      </c>
      <c r="F34" s="13">
        <f>IF('Resultados.enero.2019'!M53="Extremely low weight-height",1,IF('Resultados.enero.2019'!M53="Normal",0, IF('Resultados.enero.2019'!M53="Low weight-height",0)))</f>
        <v>0</v>
      </c>
      <c r="G34" s="13">
        <f>IF('Resultados.enero.2019'!S53="yes",1,IF('Resultados.enero.2019'!S53="no",0))</f>
        <v>0</v>
      </c>
      <c r="H34" s="13">
        <f>IF('Resultados.enero.2019'!T53="yes",1,IF('Resultados.enero.2019'!T53="no",0))</f>
        <v>0</v>
      </c>
      <c r="I34" s="14">
        <f>IF('Resultados.enero.2019'!U53="yes",1,IF('Resultados.enero.2019'!U53="no",0))</f>
        <v>0</v>
      </c>
    </row>
    <row r="35" spans="1:9" ht="17.100000000000001" customHeight="1" x14ac:dyDescent="0.25">
      <c r="A35" s="13" t="str">
        <f>'Resultados.enero.2019'!C55</f>
        <v>Mariana.S</v>
      </c>
      <c r="B35" s="13" t="str">
        <f>'Resultados.enero.2019'!H55</f>
        <v>Indiana</v>
      </c>
      <c r="C35" s="13">
        <f>IF('Resultados.enero.2019'!N55&lt;11,1,0)</f>
        <v>1</v>
      </c>
      <c r="D35" s="13">
        <f>IF('Resultados.enero.2019'!L55="Extremely low height-age",1,IF('Resultados.enero.2019'!L55="Normal",0, IF('Resultados.enero.2019'!L55="Low height-age",1)))</f>
        <v>0</v>
      </c>
      <c r="E35" s="13">
        <f>IF('Resultados.enero.2019'!L55="Extremely low height-age",1,IF('Resultados.enero.2019'!L55="Normal",0, IF('Resultados.enero.2019'!L55="Low height-age",0)))</f>
        <v>0</v>
      </c>
      <c r="F35" s="13">
        <f>IF('Resultados.enero.2019'!M55="Extremely low weight-height",1,IF('Resultados.enero.2019'!M55="Normal",0, IF('Resultados.enero.2019'!M55="Low weight-height",0)))</f>
        <v>0</v>
      </c>
      <c r="G35" s="13">
        <f>IF('Resultados.enero.2019'!S55="yes",1,IF('Resultados.enero.2019'!S55="no",0))</f>
        <v>0</v>
      </c>
      <c r="H35" s="13">
        <f>IF('Resultados.enero.2019'!T55="yes",1,IF('Resultados.enero.2019'!T55="no",0))</f>
        <v>0</v>
      </c>
      <c r="I35" s="14">
        <f>IF('Resultados.enero.2019'!U55="yes",1,IF('Resultados.enero.2019'!U55="no",0))</f>
        <v>0</v>
      </c>
    </row>
    <row r="36" spans="1:9" ht="17.100000000000001" customHeight="1" x14ac:dyDescent="0.25">
      <c r="A36" s="13" t="str">
        <f>'Resultados.enero.2019'!C56</f>
        <v>Lider.Y</v>
      </c>
      <c r="B36" s="13" t="str">
        <f>'Resultados.enero.2019'!H56</f>
        <v>Indiana</v>
      </c>
      <c r="C36" s="13">
        <f>IF('Resultados.enero.2019'!N56&lt;11,1,0)</f>
        <v>0</v>
      </c>
      <c r="D36" s="13">
        <f>IF('Resultados.enero.2019'!L56="Extremely low height-age",1,IF('Resultados.enero.2019'!L56="Normal",0, IF('Resultados.enero.2019'!L56="Low height-age",1)))</f>
        <v>0</v>
      </c>
      <c r="E36" s="13">
        <f>IF('Resultados.enero.2019'!L56="Extremely low height-age",1,IF('Resultados.enero.2019'!L56="Normal",0, IF('Resultados.enero.2019'!L56="Low height-age",0)))</f>
        <v>0</v>
      </c>
      <c r="F36" s="13">
        <f>IF('Resultados.enero.2019'!M56="Extremely low weight-height",1,IF('Resultados.enero.2019'!M56="Normal",0, IF('Resultados.enero.2019'!M56="Low weight-height",0)))</f>
        <v>0</v>
      </c>
      <c r="G36" s="13">
        <f>IF('Resultados.enero.2019'!S56="yes",1,IF('Resultados.enero.2019'!S56="no",0))</f>
        <v>0</v>
      </c>
      <c r="H36" s="13">
        <f>IF('Resultados.enero.2019'!T56="yes",1,IF('Resultados.enero.2019'!T56="no",0))</f>
        <v>0</v>
      </c>
      <c r="I36" s="14">
        <f>IF('Resultados.enero.2019'!U56="yes",1,IF('Resultados.enero.2019'!U56="no",0))</f>
        <v>0</v>
      </c>
    </row>
    <row r="37" spans="1:9" ht="17.100000000000001" customHeight="1" x14ac:dyDescent="0.25">
      <c r="A37" s="13" t="str">
        <f>'Resultados.enero.2019'!C58</f>
        <v>Lisbeth.M</v>
      </c>
      <c r="B37" s="13" t="str">
        <f>'Resultados.enero.2019'!H58</f>
        <v>Indiana</v>
      </c>
      <c r="C37" s="13">
        <f>IF('Resultados.enero.2019'!N58&lt;11,1,0)</f>
        <v>0</v>
      </c>
      <c r="D37" s="13">
        <f>IF('Resultados.enero.2019'!L58="Extremely low height-age",1,IF('Resultados.enero.2019'!L58="Normal",0, IF('Resultados.enero.2019'!L58="Low height-age",1)))</f>
        <v>0</v>
      </c>
      <c r="E37" s="13">
        <f>IF('Resultados.enero.2019'!L58="Extremely low height-age",1,IF('Resultados.enero.2019'!L58="Normal",0, IF('Resultados.enero.2019'!L58="Low height-age",0)))</f>
        <v>0</v>
      </c>
      <c r="F37" s="13">
        <f>IF('Resultados.enero.2019'!M58="Extremely low weight-height",1,IF('Resultados.enero.2019'!M58="Normal",0, IF('Resultados.enero.2019'!M58="Low weight-height",0)))</f>
        <v>0</v>
      </c>
      <c r="G37" s="13">
        <f>IF('Resultados.enero.2019'!S58="yes",1,IF('Resultados.enero.2019'!S58="no",0))</f>
        <v>0</v>
      </c>
      <c r="H37" s="13">
        <f>IF('Resultados.enero.2019'!T58="yes",1,IF('Resultados.enero.2019'!T58="no",0))</f>
        <v>0</v>
      </c>
      <c r="I37" s="14">
        <f>IF('Resultados.enero.2019'!U58="yes",1,IF('Resultados.enero.2019'!U58="no",0))</f>
        <v>0</v>
      </c>
    </row>
    <row r="38" spans="1:9" ht="17.100000000000001" customHeight="1" x14ac:dyDescent="0.25">
      <c r="A38" s="13" t="str">
        <f>'Resultados.enero.2019'!C61</f>
        <v>Sadith.T</v>
      </c>
      <c r="B38" s="13" t="str">
        <f>'Resultados.enero.2019'!H61</f>
        <v>Indiana</v>
      </c>
      <c r="C38" s="13">
        <f>IF('Resultados.enero.2019'!N61&lt;11,1,0)</f>
        <v>0</v>
      </c>
      <c r="D38" s="13">
        <f>IF('Resultados.enero.2019'!L61="Extremely low height-age",1,IF('Resultados.enero.2019'!L61="Normal",0, IF('Resultados.enero.2019'!L61="Low height-age",1)))</f>
        <v>0</v>
      </c>
      <c r="E38" s="13">
        <f>IF('Resultados.enero.2019'!L61="Extremely low height-age",1,IF('Resultados.enero.2019'!L61="Normal",0, IF('Resultados.enero.2019'!L61="Low height-age",0)))</f>
        <v>0</v>
      </c>
      <c r="F38" s="13">
        <f>IF('Resultados.enero.2019'!M61="Extremely low weight-height",1,IF('Resultados.enero.2019'!M61="Normal",0, IF('Resultados.enero.2019'!M61="Low weight-height",0)))</f>
        <v>0</v>
      </c>
      <c r="G38" s="13">
        <f>IF('Resultados.enero.2019'!S61="yes",1,IF('Resultados.enero.2019'!S61="no",0))</f>
        <v>0</v>
      </c>
      <c r="H38" s="13">
        <f>IF('Resultados.enero.2019'!T61="yes",1,IF('Resultados.enero.2019'!T61="no",0))</f>
        <v>0</v>
      </c>
      <c r="I38" s="14">
        <f>IF('Resultados.enero.2019'!U61="yes",1,IF('Resultados.enero.2019'!U61="no",0))</f>
        <v>0</v>
      </c>
    </row>
    <row r="39" spans="1:9" ht="17.100000000000001" customHeight="1" x14ac:dyDescent="0.25">
      <c r="A39" s="13" t="str">
        <f>'Resultados.enero.2019'!C62</f>
        <v>Mariana.S</v>
      </c>
      <c r="B39" s="13" t="str">
        <f>'Resultados.enero.2019'!H62</f>
        <v>Indiana</v>
      </c>
      <c r="C39" s="13">
        <f>IF('Resultados.enero.2019'!N62&lt;11,1,0)</f>
        <v>0</v>
      </c>
      <c r="D39" s="13">
        <f>IF('Resultados.enero.2019'!L62="Extremely low height-age",1,IF('Resultados.enero.2019'!L62="Normal",0, IF('Resultados.enero.2019'!L62="Low height-age",1)))</f>
        <v>1</v>
      </c>
      <c r="E39" s="13">
        <f>IF('Resultados.enero.2019'!L62="Extremely low height-age",1,IF('Resultados.enero.2019'!L62="Normal",0, IF('Resultados.enero.2019'!L62="Low height-age",0)))</f>
        <v>0</v>
      </c>
      <c r="F39" s="13">
        <f>IF('Resultados.enero.2019'!M62="Extremely low weight-height",1,IF('Resultados.enero.2019'!M62="Normal",0, IF('Resultados.enero.2019'!M62="Low weight-height",0)))</f>
        <v>0</v>
      </c>
      <c r="G39" s="13">
        <f>IF('Resultados.enero.2019'!S62="yes",1,IF('Resultados.enero.2019'!S62="no",0))</f>
        <v>0</v>
      </c>
      <c r="H39" s="13">
        <f>IF('Resultados.enero.2019'!T62="yes",1,IF('Resultados.enero.2019'!T62="no",0))</f>
        <v>0</v>
      </c>
      <c r="I39" s="14">
        <f>IF('Resultados.enero.2019'!U62="yes",1,IF('Resultados.enero.2019'!U62="no",0))</f>
        <v>0</v>
      </c>
    </row>
    <row r="40" spans="1:9" ht="17.100000000000001" customHeight="1" x14ac:dyDescent="0.25">
      <c r="A40" s="13" t="str">
        <f>'Resultados.enero.2019'!C63</f>
        <v>Sadith.T</v>
      </c>
      <c r="B40" s="13" t="str">
        <f>'Resultados.enero.2019'!H63</f>
        <v>Indiana</v>
      </c>
      <c r="C40" s="13">
        <f>IF('Resultados.enero.2019'!N63&lt;11,1,0)</f>
        <v>0</v>
      </c>
      <c r="D40" s="13">
        <f>IF('Resultados.enero.2019'!L63="Extremely low height-age",1,IF('Resultados.enero.2019'!L63="Normal",0, IF('Resultados.enero.2019'!L63="Low height-age",1)))</f>
        <v>1</v>
      </c>
      <c r="E40" s="13">
        <f>IF('Resultados.enero.2019'!L63="Extremely low height-age",1,IF('Resultados.enero.2019'!L63="Normal",0, IF('Resultados.enero.2019'!L63="Low height-age",0)))</f>
        <v>1</v>
      </c>
      <c r="F40" s="13">
        <f>IF('Resultados.enero.2019'!M63="Extremely low weight-height",1,IF('Resultados.enero.2019'!M63="Normal",0, IF('Resultados.enero.2019'!M63="Low weight-height",0)))</f>
        <v>1</v>
      </c>
      <c r="G40" s="13">
        <f>IF('Resultados.enero.2019'!S63="yes",1,IF('Resultados.enero.2019'!S63="no",0))</f>
        <v>0</v>
      </c>
      <c r="H40" s="13">
        <f>IF('Resultados.enero.2019'!T63="yes",1,IF('Resultados.enero.2019'!T63="no",0))</f>
        <v>0</v>
      </c>
      <c r="I40" s="14">
        <f>IF('Resultados.enero.2019'!U63="yes",1,IF('Resultados.enero.2019'!U63="no",0))</f>
        <v>1</v>
      </c>
    </row>
    <row r="41" spans="1:9" ht="17.100000000000001" customHeight="1" x14ac:dyDescent="0.25">
      <c r="A41" s="13" t="str">
        <f>'Resultados.enero.2019'!C65</f>
        <v>Sadith.T</v>
      </c>
      <c r="B41" s="13" t="str">
        <f>'Resultados.enero.2019'!H65</f>
        <v>Indiana</v>
      </c>
      <c r="C41" s="13">
        <f>IF('Resultados.enero.2019'!N65&lt;11,1,0)</f>
        <v>0</v>
      </c>
      <c r="D41" s="13">
        <f>IF('Resultados.enero.2019'!L65="Extremely low height-age",1,IF('Resultados.enero.2019'!L65="Normal",0, IF('Resultados.enero.2019'!L65="Low height-age",1)))</f>
        <v>0</v>
      </c>
      <c r="E41" s="13">
        <f>IF('Resultados.enero.2019'!L65="Extremely low height-age",1,IF('Resultados.enero.2019'!L65="Normal",0, IF('Resultados.enero.2019'!L65="Low height-age",0)))</f>
        <v>0</v>
      </c>
      <c r="F41" s="13">
        <f>IF('Resultados.enero.2019'!M65="Extremely low weight-height",1,IF('Resultados.enero.2019'!M65="Normal",0, IF('Resultados.enero.2019'!M65="Low weight-height",0)))</f>
        <v>0</v>
      </c>
      <c r="G41" s="13">
        <f>IF('Resultados.enero.2019'!S65="yes",1,IF('Resultados.enero.2019'!S65="no",0))</f>
        <v>0</v>
      </c>
      <c r="H41" s="13">
        <f>IF('Resultados.enero.2019'!T65="yes",1,IF('Resultados.enero.2019'!T65="no",0))</f>
        <v>0</v>
      </c>
      <c r="I41" s="14">
        <f>IF('Resultados.enero.2019'!U65="yes",1,IF('Resultados.enero.2019'!U65="no",0))</f>
        <v>0</v>
      </c>
    </row>
    <row r="42" spans="1:9" ht="17.100000000000001" customHeight="1" x14ac:dyDescent="0.25">
      <c r="A42" s="13" t="str">
        <f>'Resultados.enero.2019'!C66</f>
        <v>Sadith.T</v>
      </c>
      <c r="B42" s="13" t="str">
        <f>'Resultados.enero.2019'!H66</f>
        <v>Indiana</v>
      </c>
      <c r="C42" s="13">
        <f>IF('Resultados.enero.2019'!N66&lt;11,1,0)</f>
        <v>0</v>
      </c>
      <c r="D42" s="13">
        <f>IF('Resultados.enero.2019'!L66="Extremely low height-age",1,IF('Resultados.enero.2019'!L66="Normal",0, IF('Resultados.enero.2019'!L66="Low height-age",1)))</f>
        <v>1</v>
      </c>
      <c r="E42" s="13">
        <f>IF('Resultados.enero.2019'!L66="Extremely low height-age",1,IF('Resultados.enero.2019'!L66="Normal",0, IF('Resultados.enero.2019'!L66="Low height-age",0)))</f>
        <v>0</v>
      </c>
      <c r="F42" s="13">
        <f>IF('Resultados.enero.2019'!M66="Extremely low weight-height",1,IF('Resultados.enero.2019'!M66="Normal",0, IF('Resultados.enero.2019'!M66="Low weight-height",0)))</f>
        <v>0</v>
      </c>
      <c r="G42" s="13">
        <f>IF('Resultados.enero.2019'!S66="yes",1,IF('Resultados.enero.2019'!S66="no",0))</f>
        <v>0</v>
      </c>
      <c r="H42" s="13">
        <f>IF('Resultados.enero.2019'!T66="yes",1,IF('Resultados.enero.2019'!T66="no",0))</f>
        <v>0</v>
      </c>
      <c r="I42" s="14">
        <f>IF('Resultados.enero.2019'!U66="yes",1,IF('Resultados.enero.2019'!U66="no",0))</f>
        <v>0</v>
      </c>
    </row>
    <row r="43" spans="1:9" ht="17.100000000000001" customHeight="1" x14ac:dyDescent="0.25">
      <c r="A43" s="13" t="str">
        <f>'Resultados.enero.2019'!C68</f>
        <v>Erika.M</v>
      </c>
      <c r="B43" s="13" t="str">
        <f>'Resultados.enero.2019'!H68</f>
        <v>Indiana</v>
      </c>
      <c r="C43" s="13">
        <f>IF('Resultados.enero.2019'!N68&lt;11,1,0)</f>
        <v>1</v>
      </c>
      <c r="D43" s="13">
        <f>IF('Resultados.enero.2019'!L68="Extremely low height-age",1,IF('Resultados.enero.2019'!L68="Normal",0, IF('Resultados.enero.2019'!L68="Low height-age",1)))</f>
        <v>1</v>
      </c>
      <c r="E43" s="13">
        <f>IF('Resultados.enero.2019'!L68="Extremely low height-age",1,IF('Resultados.enero.2019'!L68="Normal",0, IF('Resultados.enero.2019'!L68="Low height-age",0)))</f>
        <v>0</v>
      </c>
      <c r="F43" s="13">
        <f>IF('Resultados.enero.2019'!M68="Extremely low weight-height",1,IF('Resultados.enero.2019'!M68="Normal",0, IF('Resultados.enero.2019'!M68="Low weight-height",0)))</f>
        <v>0</v>
      </c>
      <c r="G43" s="13">
        <f>IF('Resultados.enero.2019'!S68="yes",1,IF('Resultados.enero.2019'!S68="no",0))</f>
        <v>0</v>
      </c>
      <c r="H43" s="13">
        <f>IF('Resultados.enero.2019'!T68="yes",1,IF('Resultados.enero.2019'!T68="no",0))</f>
        <v>0</v>
      </c>
      <c r="I43" s="14">
        <f>IF('Resultados.enero.2019'!U68="yes",1,IF('Resultados.enero.2019'!U68="no",0))</f>
        <v>1</v>
      </c>
    </row>
    <row r="44" spans="1:9" ht="17.100000000000001" customHeight="1" x14ac:dyDescent="0.25">
      <c r="A44" s="13" t="str">
        <f>'Resultados.enero.2019'!C70</f>
        <v>Sadith.T</v>
      </c>
      <c r="B44" s="13" t="str">
        <f>'Resultados.enero.2019'!H70</f>
        <v>Indiana</v>
      </c>
      <c r="C44" s="13">
        <f>IF('Resultados.enero.2019'!N70&lt;11,1,0)</f>
        <v>0</v>
      </c>
      <c r="D44" s="13">
        <f>IF('Resultados.enero.2019'!L70="Extremely low height-age",1,IF('Resultados.enero.2019'!L70="Normal",0, IF('Resultados.enero.2019'!L70="Low height-age",1)))</f>
        <v>0</v>
      </c>
      <c r="E44" s="13">
        <f>IF('Resultados.enero.2019'!L70="Extremely low height-age",1,IF('Resultados.enero.2019'!L70="Normal",0, IF('Resultados.enero.2019'!L70="Low height-age",0)))</f>
        <v>0</v>
      </c>
      <c r="F44" s="13">
        <f>IF('Resultados.enero.2019'!M70="Extremely low weight-height",1,IF('Resultados.enero.2019'!M70="Normal",0, IF('Resultados.enero.2019'!M70="Low weight-height",0)))</f>
        <v>0</v>
      </c>
      <c r="G44" s="13">
        <f>IF('Resultados.enero.2019'!S70="yes",1,IF('Resultados.enero.2019'!S70="no",0))</f>
        <v>0</v>
      </c>
      <c r="H44" s="13">
        <f>IF('Resultados.enero.2019'!T70="yes",1,IF('Resultados.enero.2019'!T70="no",0))</f>
        <v>0</v>
      </c>
      <c r="I44" s="14">
        <f>IF('Resultados.enero.2019'!U70="yes",1,IF('Resultados.enero.2019'!U70="no",0))</f>
        <v>0</v>
      </c>
    </row>
    <row r="45" spans="1:9" ht="17.100000000000001" customHeight="1" x14ac:dyDescent="0.25">
      <c r="A45" s="13" t="str">
        <f>'Resultados.enero.2019'!C71</f>
        <v>Lisbeth.M</v>
      </c>
      <c r="B45" s="13" t="str">
        <f>'Resultados.enero.2019'!H71</f>
        <v>Indiana</v>
      </c>
      <c r="C45" s="13">
        <f>IF('Resultados.enero.2019'!N71&lt;11,1,0)</f>
        <v>0</v>
      </c>
      <c r="D45" s="13">
        <f>IF('Resultados.enero.2019'!L71="Extremely low height-age",1,IF('Resultados.enero.2019'!L71="Normal",0, IF('Resultados.enero.2019'!L71="Low height-age",1)))</f>
        <v>0</v>
      </c>
      <c r="E45" s="13">
        <f>IF('Resultados.enero.2019'!L71="Extremely low height-age",1,IF('Resultados.enero.2019'!L71="Normal",0, IF('Resultados.enero.2019'!L71="Low height-age",0)))</f>
        <v>0</v>
      </c>
      <c r="F45" s="13">
        <f>IF('Resultados.enero.2019'!M71="Extremely low weight-height",1,IF('Resultados.enero.2019'!M71="Normal",0, IF('Resultados.enero.2019'!M71="Low weight-height",0)))</f>
        <v>0</v>
      </c>
      <c r="G45" s="13">
        <f>IF('Resultados.enero.2019'!S71="yes",1,IF('Resultados.enero.2019'!S71="no",0))</f>
        <v>0</v>
      </c>
      <c r="H45" s="13">
        <f>IF('Resultados.enero.2019'!T71="yes",1,IF('Resultados.enero.2019'!T71="no",0))</f>
        <v>0</v>
      </c>
      <c r="I45" s="14">
        <f>IF('Resultados.enero.2019'!U71="yes",1,IF('Resultados.enero.2019'!U71="no",0))</f>
        <v>0</v>
      </c>
    </row>
    <row r="46" spans="1:9" ht="17.100000000000001" customHeight="1" x14ac:dyDescent="0.25">
      <c r="A46" s="13" t="str">
        <f>'Resultados.enero.2019'!C74</f>
        <v>Lider.Y</v>
      </c>
      <c r="B46" s="13" t="str">
        <f>'Resultados.enero.2019'!H74</f>
        <v>Indiana</v>
      </c>
      <c r="C46" s="13">
        <f>IF('Resultados.enero.2019'!N74&lt;11,1,0)</f>
        <v>0</v>
      </c>
      <c r="D46" s="13">
        <f>IF('Resultados.enero.2019'!L74="Extremely low height-age",1,IF('Resultados.enero.2019'!L74="Normal",0, IF('Resultados.enero.2019'!L74="Low height-age",1)))</f>
        <v>0</v>
      </c>
      <c r="E46" s="13">
        <f>IF('Resultados.enero.2019'!L74="Extremely low height-age",1,IF('Resultados.enero.2019'!L74="Normal",0, IF('Resultados.enero.2019'!L74="Low height-age",0)))</f>
        <v>0</v>
      </c>
      <c r="F46" s="13">
        <f>IF('Resultados.enero.2019'!M74="Extremely low weight-height",1,IF('Resultados.enero.2019'!M74="Normal",0, IF('Resultados.enero.2019'!M74="Low weight-height",0)))</f>
        <v>0</v>
      </c>
      <c r="G46" s="13">
        <f>IF('Resultados.enero.2019'!S74="yes",1,IF('Resultados.enero.2019'!S74="no",0))</f>
        <v>0</v>
      </c>
      <c r="H46" s="13">
        <f>IF('Resultados.enero.2019'!T74="yes",1,IF('Resultados.enero.2019'!T74="no",0))</f>
        <v>0</v>
      </c>
      <c r="I46" s="14">
        <f>IF('Resultados.enero.2019'!U74="yes",1,IF('Resultados.enero.2019'!U74="no",0))</f>
        <v>0</v>
      </c>
    </row>
    <row r="47" spans="1:9" ht="17.100000000000001" customHeight="1" x14ac:dyDescent="0.25">
      <c r="A47" s="13" t="str">
        <f>'Resultados.enero.2019'!C76</f>
        <v>Lider.Y</v>
      </c>
      <c r="B47" s="13" t="str">
        <f>'Resultados.enero.2019'!H76</f>
        <v>Indiana</v>
      </c>
      <c r="C47" s="13">
        <f>IF('Resultados.enero.2019'!N76&lt;11,1,0)</f>
        <v>0</v>
      </c>
      <c r="D47" s="13">
        <f>IF('Resultados.enero.2019'!L76="Extremely low height-age",1,IF('Resultados.enero.2019'!L76="Normal",0, IF('Resultados.enero.2019'!L76="Low height-age",1)))</f>
        <v>0</v>
      </c>
      <c r="E47" s="13">
        <f>IF('Resultados.enero.2019'!L76="Extremely low height-age",1,IF('Resultados.enero.2019'!L76="Normal",0, IF('Resultados.enero.2019'!L76="Low height-age",0)))</f>
        <v>0</v>
      </c>
      <c r="F47" s="13">
        <f>IF('Resultados.enero.2019'!M76="Extremely low weight-height",1,IF('Resultados.enero.2019'!M76="Normal",0, IF('Resultados.enero.2019'!M76="Low weight-height",0)))</f>
        <v>0</v>
      </c>
      <c r="G47" s="13">
        <f>IF('Resultados.enero.2019'!S76="yes",1,IF('Resultados.enero.2019'!S76="no",0))</f>
        <v>0</v>
      </c>
      <c r="H47" s="13">
        <f>IF('Resultados.enero.2019'!T76="yes",1,IF('Resultados.enero.2019'!T76="no",0))</f>
        <v>0</v>
      </c>
      <c r="I47" s="14">
        <f>IF('Resultados.enero.2019'!U76="yes",1,IF('Resultados.enero.2019'!U76="no",0))</f>
        <v>0</v>
      </c>
    </row>
    <row r="48" spans="1:9" ht="17.100000000000001" customHeight="1" x14ac:dyDescent="0.25">
      <c r="A48" s="13" t="str">
        <f>'Resultados.enero.2019'!C78</f>
        <v>Lider.Y</v>
      </c>
      <c r="B48" s="13" t="str">
        <f>'Resultados.enero.2019'!H78</f>
        <v>Indiana</v>
      </c>
      <c r="C48" s="13">
        <f>IF('Resultados.enero.2019'!N78&lt;11,1,0)</f>
        <v>0</v>
      </c>
      <c r="D48" s="13">
        <f>IF('Resultados.enero.2019'!L78="Extremely low height-age",1,IF('Resultados.enero.2019'!L78="Normal",0, IF('Resultados.enero.2019'!L78="Low height-age",1)))</f>
        <v>0</v>
      </c>
      <c r="E48" s="13">
        <f>IF('Resultados.enero.2019'!L78="Extremely low height-age",1,IF('Resultados.enero.2019'!L78="Normal",0, IF('Resultados.enero.2019'!L78="Low height-age",0)))</f>
        <v>0</v>
      </c>
      <c r="F48" s="13">
        <f>IF('Resultados.enero.2019'!M78="Extremely low weight-height",1,IF('Resultados.enero.2019'!M78="Normal",0, IF('Resultados.enero.2019'!M78="Low weight-height",0)))</f>
        <v>0</v>
      </c>
      <c r="G48" s="13">
        <f>IF('Resultados.enero.2019'!S78="yes",1,IF('Resultados.enero.2019'!S78="no",0))</f>
        <v>0</v>
      </c>
      <c r="H48" s="13">
        <f>IF('Resultados.enero.2019'!T78="yes",1,IF('Resultados.enero.2019'!T78="no",0))</f>
        <v>0</v>
      </c>
      <c r="I48" s="14">
        <f>IF('Resultados.enero.2019'!U78="yes",1,IF('Resultados.enero.2019'!U78="no",0))</f>
        <v>0</v>
      </c>
    </row>
    <row r="49" spans="1:9" ht="17.100000000000001" customHeight="1" x14ac:dyDescent="0.25">
      <c r="A49" s="13" t="str">
        <f>'Resultados.enero.2019'!C80</f>
        <v>Sadith.T</v>
      </c>
      <c r="B49" s="13" t="str">
        <f>'Resultados.enero.2019'!H80</f>
        <v>Indiana</v>
      </c>
      <c r="C49" s="13">
        <f>IF('Resultados.enero.2019'!N80&lt;11,1,0)</f>
        <v>0</v>
      </c>
      <c r="D49" s="13">
        <f>IF('Resultados.enero.2019'!L80="Extremely low height-age",1,IF('Resultados.enero.2019'!L80="Normal",0, IF('Resultados.enero.2019'!L80="Low height-age",1)))</f>
        <v>0</v>
      </c>
      <c r="E49" s="13">
        <f>IF('Resultados.enero.2019'!L80="Extremely low height-age",1,IF('Resultados.enero.2019'!L80="Normal",0, IF('Resultados.enero.2019'!L80="Low height-age",0)))</f>
        <v>0</v>
      </c>
      <c r="F49" s="13">
        <f>IF('Resultados.enero.2019'!M80="Extremely low weight-height",1,IF('Resultados.enero.2019'!M80="Normal",0, IF('Resultados.enero.2019'!M80="Low weight-height",0)))</f>
        <v>0</v>
      </c>
      <c r="G49" s="13">
        <f>IF('Resultados.enero.2019'!S80="yes",1,IF('Resultados.enero.2019'!S80="no",0))</f>
        <v>0</v>
      </c>
      <c r="H49" s="13">
        <f>IF('Resultados.enero.2019'!T80="yes",1,IF('Resultados.enero.2019'!T80="no",0))</f>
        <v>0</v>
      </c>
      <c r="I49" s="14">
        <f>IF('Resultados.enero.2019'!U80="yes",1,IF('Resultados.enero.2019'!U80="no",0))</f>
        <v>0</v>
      </c>
    </row>
    <row r="50" spans="1:9" ht="17.100000000000001" customHeight="1" x14ac:dyDescent="0.25">
      <c r="A50" s="13" t="str">
        <f>'Resultados.enero.2019'!C81</f>
        <v>Mariana.S</v>
      </c>
      <c r="B50" s="13" t="str">
        <f>'Resultados.enero.2019'!H81</f>
        <v>Indiana</v>
      </c>
      <c r="C50" s="13">
        <f>IF('Resultados.enero.2019'!N81&lt;11,1,0)</f>
        <v>0</v>
      </c>
      <c r="D50" s="13">
        <f>IF('Resultados.enero.2019'!L81="Extremely low height-age",1,IF('Resultados.enero.2019'!L81="Normal",0, IF('Resultados.enero.2019'!L81="Low height-age",1)))</f>
        <v>1</v>
      </c>
      <c r="E50" s="13">
        <f>IF('Resultados.enero.2019'!L81="Extremely low height-age",1,IF('Resultados.enero.2019'!L81="Normal",0, IF('Resultados.enero.2019'!L81="Low height-age",0)))</f>
        <v>0</v>
      </c>
      <c r="F50" s="13">
        <f>IF('Resultados.enero.2019'!M81="Extremely low weight-height",1,IF('Resultados.enero.2019'!M81="Normal",0, IF('Resultados.enero.2019'!M81="Low weight-height",0)))</f>
        <v>0</v>
      </c>
      <c r="G50" s="13">
        <f>IF('Resultados.enero.2019'!S81="yes",1,IF('Resultados.enero.2019'!S81="no",0))</f>
        <v>0</v>
      </c>
      <c r="H50" s="13">
        <f>IF('Resultados.enero.2019'!T81="yes",1,IF('Resultados.enero.2019'!T81="no",0))</f>
        <v>0</v>
      </c>
      <c r="I50" s="14">
        <f>IF('Resultados.enero.2019'!U81="yes",1,IF('Resultados.enero.2019'!U81="no",0))</f>
        <v>0</v>
      </c>
    </row>
    <row r="51" spans="1:9" ht="17.100000000000001" customHeight="1" x14ac:dyDescent="0.25">
      <c r="A51" s="13" t="str">
        <f>'Resultados.enero.2019'!C85</f>
        <v>Lider.Y</v>
      </c>
      <c r="B51" s="13" t="str">
        <f>'Resultados.enero.2019'!H85</f>
        <v>Indiana</v>
      </c>
      <c r="C51" s="13">
        <f>IF('Resultados.enero.2019'!N85&lt;11,1,0)</f>
        <v>0</v>
      </c>
      <c r="D51" s="13">
        <f>IF('Resultados.enero.2019'!L85="Extremely low height-age",1,IF('Resultados.enero.2019'!L85="Normal",0, IF('Resultados.enero.2019'!L85="Low height-age",1)))</f>
        <v>1</v>
      </c>
      <c r="E51" s="13">
        <f>IF('Resultados.enero.2019'!L85="Extremely low height-age",1,IF('Resultados.enero.2019'!L85="Normal",0, IF('Resultados.enero.2019'!L85="Low height-age",0)))</f>
        <v>0</v>
      </c>
      <c r="F51" s="13">
        <f>IF('Resultados.enero.2019'!M85="Extremely low weight-height",1,IF('Resultados.enero.2019'!M85="Normal",0, IF('Resultados.enero.2019'!M85="Low weight-height",0)))</f>
        <v>0</v>
      </c>
      <c r="G51" s="13">
        <f>IF('Resultados.enero.2019'!S85="yes",1,IF('Resultados.enero.2019'!S85="no",0))</f>
        <v>0</v>
      </c>
      <c r="H51" s="13">
        <f>IF('Resultados.enero.2019'!T85="yes",1,IF('Resultados.enero.2019'!T85="no",0))</f>
        <v>0</v>
      </c>
      <c r="I51" s="14">
        <f>IF('Resultados.enero.2019'!U85="yes",1,IF('Resultados.enero.2019'!U85="no",0))</f>
        <v>0</v>
      </c>
    </row>
    <row r="52" spans="1:9" ht="17.100000000000001" customHeight="1" x14ac:dyDescent="0.25">
      <c r="A52" s="13" t="str">
        <f>'Resultados.enero.2019'!C87</f>
        <v>Lider.Y</v>
      </c>
      <c r="B52" s="13" t="str">
        <f>'Resultados.enero.2019'!H87</f>
        <v>Indiana</v>
      </c>
      <c r="C52" s="13">
        <f>IF('Resultados.enero.2019'!N87&lt;11,1,0)</f>
        <v>0</v>
      </c>
      <c r="D52" s="13">
        <f>IF('Resultados.enero.2019'!L87="Extremely low height-age",1,IF('Resultados.enero.2019'!L87="Normal",0, IF('Resultados.enero.2019'!L87="Low height-age",1)))</f>
        <v>0</v>
      </c>
      <c r="E52" s="13">
        <f>IF('Resultados.enero.2019'!L87="Extremely low height-age",1,IF('Resultados.enero.2019'!L87="Normal",0, IF('Resultados.enero.2019'!L87="Low height-age",0)))</f>
        <v>0</v>
      </c>
      <c r="F52" s="13">
        <f>IF('Resultados.enero.2019'!M87="Extremely low weight-height",1,IF('Resultados.enero.2019'!M87="Normal",0, IF('Resultados.enero.2019'!M87="Low weight-height",0)))</f>
        <v>0</v>
      </c>
      <c r="G52" s="13">
        <f>IF('Resultados.enero.2019'!S87="yes",1,IF('Resultados.enero.2019'!S87="no",0))</f>
        <v>0</v>
      </c>
      <c r="H52" s="13">
        <f>IF('Resultados.enero.2019'!T87="yes",1,IF('Resultados.enero.2019'!T87="no",0))</f>
        <v>0</v>
      </c>
      <c r="I52" s="14">
        <f>IF('Resultados.enero.2019'!U87="yes",1,IF('Resultados.enero.2019'!U87="no",0))</f>
        <v>0</v>
      </c>
    </row>
    <row r="53" spans="1:9" ht="17.100000000000001" customHeight="1" x14ac:dyDescent="0.25">
      <c r="A53" s="13" t="str">
        <f>'Resultados.enero.2019'!C89</f>
        <v>Lisbeth.M</v>
      </c>
      <c r="B53" s="13" t="str">
        <f>'Resultados.enero.2019'!H89</f>
        <v>Indiana</v>
      </c>
      <c r="C53" s="13">
        <f>IF('Resultados.enero.2019'!N89&lt;11,1,0)</f>
        <v>0</v>
      </c>
      <c r="D53" s="13">
        <f>IF('Resultados.enero.2019'!L89="Extremely low height-age",1,IF('Resultados.enero.2019'!L89="Normal",0, IF('Resultados.enero.2019'!L89="Low height-age",1)))</f>
        <v>0</v>
      </c>
      <c r="E53" s="13">
        <f>IF('Resultados.enero.2019'!L89="Extremely low height-age",1,IF('Resultados.enero.2019'!L89="Normal",0, IF('Resultados.enero.2019'!L89="Low height-age",0)))</f>
        <v>0</v>
      </c>
      <c r="F53" s="13">
        <f>IF('Resultados.enero.2019'!M89="Extremely low weight-height",1,IF('Resultados.enero.2019'!M89="Normal",0, IF('Resultados.enero.2019'!M89="Low weight-height",0)))</f>
        <v>0</v>
      </c>
      <c r="G53" s="13">
        <f>IF('Resultados.enero.2019'!S89="yes",1,IF('Resultados.enero.2019'!S89="no",0))</f>
        <v>1</v>
      </c>
      <c r="H53" s="13">
        <f>IF('Resultados.enero.2019'!T89="yes",1,IF('Resultados.enero.2019'!T89="no",0))</f>
        <v>0</v>
      </c>
      <c r="I53" s="14">
        <f>IF('Resultados.enero.2019'!U89="yes",1,IF('Resultados.enero.2019'!U89="no",0))</f>
        <v>1</v>
      </c>
    </row>
    <row r="54" spans="1:9" ht="17.100000000000001" customHeight="1" x14ac:dyDescent="0.25">
      <c r="A54" s="13" t="str">
        <f>'Resultados.enero.2019'!C90</f>
        <v>Lider.Y</v>
      </c>
      <c r="B54" s="13" t="str">
        <f>'Resultados.enero.2019'!H90</f>
        <v>Indiana</v>
      </c>
      <c r="C54" s="13">
        <f>IF('Resultados.enero.2019'!N90&lt;11,1,0)</f>
        <v>0</v>
      </c>
      <c r="D54" s="13">
        <f>IF('Resultados.enero.2019'!L90="Extremely low height-age",1,IF('Resultados.enero.2019'!L90="Normal",0, IF('Resultados.enero.2019'!L90="Low height-age",1)))</f>
        <v>0</v>
      </c>
      <c r="E54" s="13">
        <f>IF('Resultados.enero.2019'!L90="Extremely low height-age",1,IF('Resultados.enero.2019'!L90="Normal",0, IF('Resultados.enero.2019'!L90="Low height-age",0)))</f>
        <v>0</v>
      </c>
      <c r="F54" s="13">
        <f>IF('Resultados.enero.2019'!M90="Extremely low weight-height",1,IF('Resultados.enero.2019'!M90="Normal",0, IF('Resultados.enero.2019'!M90="Low weight-height",0)))</f>
        <v>0</v>
      </c>
      <c r="G54" s="13">
        <f>IF('Resultados.enero.2019'!S90="yes",1,IF('Resultados.enero.2019'!S90="no",0))</f>
        <v>0</v>
      </c>
      <c r="H54" s="13">
        <f>IF('Resultados.enero.2019'!T90="yes",1,IF('Resultados.enero.2019'!T90="no",0))</f>
        <v>0</v>
      </c>
      <c r="I54" s="14">
        <f>IF('Resultados.enero.2019'!U90="yes",1,IF('Resultados.enero.2019'!U90="no",0))</f>
        <v>0</v>
      </c>
    </row>
    <row r="55" spans="1:9" ht="17.100000000000001" customHeight="1" x14ac:dyDescent="0.25">
      <c r="A55" s="13" t="str">
        <f>'Resultados.enero.2019'!C92</f>
        <v>Lisbeth.M</v>
      </c>
      <c r="B55" s="13" t="str">
        <f>'Resultados.enero.2019'!H92</f>
        <v>Indiana</v>
      </c>
      <c r="C55" s="13">
        <f>IF('Resultados.enero.2019'!N92&lt;11,1,0)</f>
        <v>0</v>
      </c>
      <c r="D55" s="13">
        <f>IF('Resultados.enero.2019'!L92="Extremely low height-age",1,IF('Resultados.enero.2019'!L92="Normal",0, IF('Resultados.enero.2019'!L92="Low height-age",1)))</f>
        <v>0</v>
      </c>
      <c r="E55" s="13">
        <f>IF('Resultados.enero.2019'!L92="Extremely low height-age",1,IF('Resultados.enero.2019'!L92="Normal",0, IF('Resultados.enero.2019'!L92="Low height-age",0)))</f>
        <v>0</v>
      </c>
      <c r="F55" s="13">
        <f>IF('Resultados.enero.2019'!M92="Extremely low weight-height",1,IF('Resultados.enero.2019'!M92="Normal",0, IF('Resultados.enero.2019'!M92="Low weight-height",0)))</f>
        <v>0</v>
      </c>
      <c r="G55" s="13">
        <f>IF('Resultados.enero.2019'!S92="yes",1,IF('Resultados.enero.2019'!S92="no",0))</f>
        <v>0</v>
      </c>
      <c r="H55" s="13">
        <f>IF('Resultados.enero.2019'!T92="yes",1,IF('Resultados.enero.2019'!T92="no",0))</f>
        <v>0</v>
      </c>
      <c r="I55" s="14">
        <f>IF('Resultados.enero.2019'!U92="yes",1,IF('Resultados.enero.2019'!U92="no",0))</f>
        <v>0</v>
      </c>
    </row>
    <row r="56" spans="1:9" ht="17.100000000000001" customHeight="1" x14ac:dyDescent="0.25">
      <c r="A56" s="13" t="str">
        <f>'Resultados.enero.2019'!C96</f>
        <v>Lider.Y</v>
      </c>
      <c r="B56" s="13" t="str">
        <f>'Resultados.enero.2019'!H96</f>
        <v>Indiana</v>
      </c>
      <c r="C56" s="13">
        <f>IF('Resultados.enero.2019'!N96&lt;11,1,0)</f>
        <v>0</v>
      </c>
      <c r="D56" s="13">
        <f>IF('Resultados.enero.2019'!L96="Extremely low height-age",1,IF('Resultados.enero.2019'!L96="Normal",0, IF('Resultados.enero.2019'!L96="Low height-age",1)))</f>
        <v>0</v>
      </c>
      <c r="E56" s="13">
        <f>IF('Resultados.enero.2019'!L96="Extremely low height-age",1,IF('Resultados.enero.2019'!L96="Normal",0, IF('Resultados.enero.2019'!L96="Low height-age",0)))</f>
        <v>0</v>
      </c>
      <c r="F56" s="13">
        <f>IF('Resultados.enero.2019'!M96="Extremely low weight-height",1,IF('Resultados.enero.2019'!M96="Normal",0, IF('Resultados.enero.2019'!M96="Low weight-height",0)))</f>
        <v>0</v>
      </c>
      <c r="G56" s="13">
        <f>IF('Resultados.enero.2019'!S96="yes",1,IF('Resultados.enero.2019'!S96="no",0))</f>
        <v>0</v>
      </c>
      <c r="H56" s="13">
        <f>IF('Resultados.enero.2019'!T96="yes",1,IF('Resultados.enero.2019'!T96="no",0))</f>
        <v>0</v>
      </c>
      <c r="I56" s="14">
        <f>IF('Resultados.enero.2019'!U96="yes",1,IF('Resultados.enero.2019'!U96="no",0))</f>
        <v>0</v>
      </c>
    </row>
    <row r="57" spans="1:9" ht="17.100000000000001" customHeight="1" x14ac:dyDescent="0.25">
      <c r="A57" s="13" t="str">
        <f>'Resultados.enero.2019'!C98</f>
        <v>Lider.Y</v>
      </c>
      <c r="B57" s="13" t="str">
        <f>'Resultados.enero.2019'!H98</f>
        <v>Indiana</v>
      </c>
      <c r="C57" s="13">
        <f>IF('Resultados.enero.2019'!N98&lt;11,1,0)</f>
        <v>0</v>
      </c>
      <c r="D57" s="13">
        <f>IF('Resultados.enero.2019'!L98="Extremely low height-age",1,IF('Resultados.enero.2019'!L98="Normal",0, IF('Resultados.enero.2019'!L98="Low height-age",1)))</f>
        <v>0</v>
      </c>
      <c r="E57" s="13">
        <f>IF('Resultados.enero.2019'!L98="Extremely low height-age",1,IF('Resultados.enero.2019'!L98="Normal",0, IF('Resultados.enero.2019'!L98="Low height-age",0)))</f>
        <v>0</v>
      </c>
      <c r="F57" s="13">
        <f>IF('Resultados.enero.2019'!M98="Extremely low weight-height",1,IF('Resultados.enero.2019'!M98="Normal",0, IF('Resultados.enero.2019'!M98="Low weight-height",0)))</f>
        <v>0</v>
      </c>
      <c r="G57" s="13">
        <f>IF('Resultados.enero.2019'!S98="yes",1,IF('Resultados.enero.2019'!S98="no",0))</f>
        <v>0</v>
      </c>
      <c r="H57" s="13">
        <f>IF('Resultados.enero.2019'!T98="yes",1,IF('Resultados.enero.2019'!T98="no",0))</f>
        <v>0</v>
      </c>
      <c r="I57" s="14">
        <f>IF('Resultados.enero.2019'!U98="yes",1,IF('Resultados.enero.2019'!U98="no",0))</f>
        <v>0</v>
      </c>
    </row>
    <row r="58" spans="1:9" ht="17.100000000000001" customHeight="1" x14ac:dyDescent="0.25">
      <c r="A58" s="13" t="str">
        <f>'Resultados.enero.2019'!C100</f>
        <v>Sadith.T</v>
      </c>
      <c r="B58" s="13" t="str">
        <f>'Resultados.enero.2019'!H100</f>
        <v>Indiana</v>
      </c>
      <c r="C58" s="13">
        <f>IF('Resultados.enero.2019'!N100&lt;11,1,0)</f>
        <v>1</v>
      </c>
      <c r="D58" s="13">
        <f>IF('Resultados.enero.2019'!L100="Extremely low height-age",1,IF('Resultados.enero.2019'!L100="Normal",0, IF('Resultados.enero.2019'!L100="Low height-age",1)))</f>
        <v>0</v>
      </c>
      <c r="E58" s="13">
        <f>IF('Resultados.enero.2019'!L100="Extremely low height-age",1,IF('Resultados.enero.2019'!L100="Normal",0, IF('Resultados.enero.2019'!L100="Low height-age",0)))</f>
        <v>0</v>
      </c>
      <c r="F58" s="13">
        <f>IF('Resultados.enero.2019'!M100="Extremely low weight-height",1,IF('Resultados.enero.2019'!M100="Normal",0, IF('Resultados.enero.2019'!M100="Low weight-height",0)))</f>
        <v>1</v>
      </c>
      <c r="G58" s="13">
        <f>IF('Resultados.enero.2019'!S100="yes",1,IF('Resultados.enero.2019'!S100="no",0))</f>
        <v>0</v>
      </c>
      <c r="H58" s="13">
        <f>IF('Resultados.enero.2019'!T100="yes",1,IF('Resultados.enero.2019'!T100="no",0))</f>
        <v>0</v>
      </c>
      <c r="I58" s="14">
        <f>IF('Resultados.enero.2019'!U100="yes",1,IF('Resultados.enero.2019'!U100="no",0))</f>
        <v>1</v>
      </c>
    </row>
    <row r="59" spans="1:9" ht="17.100000000000001" customHeight="1" x14ac:dyDescent="0.25">
      <c r="A59" s="13" t="str">
        <f>'Resultados.enero.2019'!C103</f>
        <v>Mariana.S</v>
      </c>
      <c r="B59" s="13" t="str">
        <f>'Resultados.enero.2019'!H103</f>
        <v>Indiana</v>
      </c>
      <c r="C59" s="13">
        <f>IF('Resultados.enero.2019'!N103&lt;11,1,0)</f>
        <v>0</v>
      </c>
      <c r="D59" s="13">
        <f>IF('Resultados.enero.2019'!L103="Extremely low height-age",1,IF('Resultados.enero.2019'!L103="Normal",0, IF('Resultados.enero.2019'!L103="Low height-age",1)))</f>
        <v>0</v>
      </c>
      <c r="E59" s="13">
        <f>IF('Resultados.enero.2019'!L103="Extremely low height-age",1,IF('Resultados.enero.2019'!L103="Normal",0, IF('Resultados.enero.2019'!L103="Low height-age",0)))</f>
        <v>0</v>
      </c>
      <c r="F59" s="13">
        <f>IF('Resultados.enero.2019'!M103="Extremely low weight-height",1,IF('Resultados.enero.2019'!M103="Normal",0, IF('Resultados.enero.2019'!M103="Low weight-height",0)))</f>
        <v>0</v>
      </c>
      <c r="G59" s="13">
        <f>IF('Resultados.enero.2019'!S103="yes",1,IF('Resultados.enero.2019'!S103="no",0))</f>
        <v>0</v>
      </c>
      <c r="H59" s="13">
        <f>IF('Resultados.enero.2019'!T103="yes",1,IF('Resultados.enero.2019'!T103="no",0))</f>
        <v>0</v>
      </c>
      <c r="I59" s="14">
        <f>IF('Resultados.enero.2019'!U103="yes",1,IF('Resultados.enero.2019'!U103="no",0))</f>
        <v>0</v>
      </c>
    </row>
    <row r="60" spans="1:9" ht="17.100000000000001" customHeight="1" x14ac:dyDescent="0.25">
      <c r="A60" s="13" t="str">
        <f>'Resultados.enero.2019'!C104</f>
        <v>Sadith.T</v>
      </c>
      <c r="B60" s="13" t="str">
        <f>'Resultados.enero.2019'!H104</f>
        <v>Indiana</v>
      </c>
      <c r="C60" s="13">
        <f>IF('Resultados.enero.2019'!N104&lt;11,1,0)</f>
        <v>0</v>
      </c>
      <c r="D60" s="13">
        <f>IF('Resultados.enero.2019'!L104="Extremely low height-age",1,IF('Resultados.enero.2019'!L104="Normal",0, IF('Resultados.enero.2019'!L104="Low height-age",1)))</f>
        <v>1</v>
      </c>
      <c r="E60" s="13">
        <f>IF('Resultados.enero.2019'!L104="Extremely low height-age",1,IF('Resultados.enero.2019'!L104="Normal",0, IF('Resultados.enero.2019'!L104="Low height-age",0)))</f>
        <v>0</v>
      </c>
      <c r="F60" s="13">
        <f>IF('Resultados.enero.2019'!M104="Extremely low weight-height",1,IF('Resultados.enero.2019'!M104="Normal",0, IF('Resultados.enero.2019'!M104="Low weight-height",0)))</f>
        <v>0</v>
      </c>
      <c r="G60" s="13">
        <f>IF('Resultados.enero.2019'!S104="yes",1,IF('Resultados.enero.2019'!S104="no",0))</f>
        <v>0</v>
      </c>
      <c r="H60" s="13">
        <f>IF('Resultados.enero.2019'!T104="yes",1,IF('Resultados.enero.2019'!T104="no",0))</f>
        <v>0</v>
      </c>
      <c r="I60" s="14">
        <f>IF('Resultados.enero.2019'!U104="yes",1,IF('Resultados.enero.2019'!U104="no",0))</f>
        <v>0</v>
      </c>
    </row>
    <row r="61" spans="1:9" ht="17.100000000000001" customHeight="1" x14ac:dyDescent="0.25">
      <c r="A61" s="13" t="str">
        <f>'Resultados.enero.2019'!C106</f>
        <v>Erika.M</v>
      </c>
      <c r="B61" s="13" t="str">
        <f>'Resultados.enero.2019'!H106</f>
        <v>Indiana</v>
      </c>
      <c r="C61" s="13">
        <f>IF('Resultados.enero.2019'!N106&lt;11,1,0)</f>
        <v>1</v>
      </c>
      <c r="D61" s="13">
        <f>IF('Resultados.enero.2019'!L106="Extremely low height-age",1,IF('Resultados.enero.2019'!L106="Normal",0, IF('Resultados.enero.2019'!L106="Low height-age",1)))</f>
        <v>0</v>
      </c>
      <c r="E61" s="13">
        <f>IF('Resultados.enero.2019'!L106="Extremely low height-age",1,IF('Resultados.enero.2019'!L106="Normal",0, IF('Resultados.enero.2019'!L106="Low height-age",0)))</f>
        <v>0</v>
      </c>
      <c r="F61" s="13">
        <f>IF('Resultados.enero.2019'!M106="Extremely low weight-height",1,IF('Resultados.enero.2019'!M106="Normal",0, IF('Resultados.enero.2019'!M106="Low weight-height",0)))</f>
        <v>0</v>
      </c>
      <c r="G61" s="13">
        <f>IF('Resultados.enero.2019'!S106="yes",1,IF('Resultados.enero.2019'!S106="no",0))</f>
        <v>1</v>
      </c>
      <c r="H61" s="13">
        <f>IF('Resultados.enero.2019'!T106="yes",1,IF('Resultados.enero.2019'!T106="no",0))</f>
        <v>0</v>
      </c>
      <c r="I61" s="14">
        <f>IF('Resultados.enero.2019'!U106="yes",1,IF('Resultados.enero.2019'!U106="no",0))</f>
        <v>0</v>
      </c>
    </row>
    <row r="62" spans="1:9" ht="17.100000000000001" customHeight="1" x14ac:dyDescent="0.25">
      <c r="A62" s="13" t="str">
        <f>'Resultados.enero.2019'!C108</f>
        <v>Mariana.S</v>
      </c>
      <c r="B62" s="13" t="str">
        <f>'Resultados.enero.2019'!H108</f>
        <v>Indiana</v>
      </c>
      <c r="C62" s="13">
        <f>IF('Resultados.enero.2019'!N108&lt;11,1,0)</f>
        <v>0</v>
      </c>
      <c r="D62" s="13">
        <f>IF('Resultados.enero.2019'!L108="Extremely low height-age",1,IF('Resultados.enero.2019'!L108="Normal",0, IF('Resultados.enero.2019'!L108="Low height-age",1)))</f>
        <v>0</v>
      </c>
      <c r="E62" s="13">
        <f>IF('Resultados.enero.2019'!L108="Extremely low height-age",1,IF('Resultados.enero.2019'!L108="Normal",0, IF('Resultados.enero.2019'!L108="Low height-age",0)))</f>
        <v>0</v>
      </c>
      <c r="F62" s="13">
        <f>IF('Resultados.enero.2019'!M108="Extremely low weight-height",1,IF('Resultados.enero.2019'!M108="Normal",0, IF('Resultados.enero.2019'!M108="Low weight-height",0)))</f>
        <v>0</v>
      </c>
      <c r="G62" s="13">
        <f>IF('Resultados.enero.2019'!S108="yes",1,IF('Resultados.enero.2019'!S108="no",0))</f>
        <v>0</v>
      </c>
      <c r="H62" s="13">
        <f>IF('Resultados.enero.2019'!T108="yes",1,IF('Resultados.enero.2019'!T108="no",0))</f>
        <v>0</v>
      </c>
      <c r="I62" s="14">
        <f>IF('Resultados.enero.2019'!U108="yes",1,IF('Resultados.enero.2019'!U108="no",0))</f>
        <v>0</v>
      </c>
    </row>
    <row r="63" spans="1:9" ht="17.100000000000001" customHeight="1" x14ac:dyDescent="0.25">
      <c r="A63" s="13" t="str">
        <f>'Resultados.enero.2019'!C109</f>
        <v>Mariana.S</v>
      </c>
      <c r="B63" s="13" t="str">
        <f>'Resultados.enero.2019'!H109</f>
        <v>Indiana</v>
      </c>
      <c r="C63" s="13">
        <f>IF('Resultados.enero.2019'!N109&lt;11,1,0)</f>
        <v>0</v>
      </c>
      <c r="D63" s="13">
        <f>IF('Resultados.enero.2019'!L109="Extremely low height-age",1,IF('Resultados.enero.2019'!L109="Normal",0, IF('Resultados.enero.2019'!L109="Low height-age",1)))</f>
        <v>0</v>
      </c>
      <c r="E63" s="13">
        <f>IF('Resultados.enero.2019'!L109="Extremely low height-age",1,IF('Resultados.enero.2019'!L109="Normal",0, IF('Resultados.enero.2019'!L109="Low height-age",0)))</f>
        <v>0</v>
      </c>
      <c r="F63" s="13">
        <f>IF('Resultados.enero.2019'!M109="Extremely low weight-height",1,IF('Resultados.enero.2019'!M109="Normal",0, IF('Resultados.enero.2019'!M109="Low weight-height",0)))</f>
        <v>0</v>
      </c>
      <c r="G63" s="13">
        <f>IF('Resultados.enero.2019'!S109="yes",1,IF('Resultados.enero.2019'!S109="no",0))</f>
        <v>0</v>
      </c>
      <c r="H63" s="13">
        <f>IF('Resultados.enero.2019'!T109="yes",1,IF('Resultados.enero.2019'!T109="no",0))</f>
        <v>0</v>
      </c>
      <c r="I63" s="14">
        <f>IF('Resultados.enero.2019'!U109="yes",1,IF('Resultados.enero.2019'!U109="no",0))</f>
        <v>0</v>
      </c>
    </row>
    <row r="64" spans="1:9" ht="17.100000000000001" customHeight="1" x14ac:dyDescent="0.25">
      <c r="A64" s="13" t="str">
        <f>'Resultados.enero.2019'!C110</f>
        <v>Lider.Y</v>
      </c>
      <c r="B64" s="13" t="str">
        <f>'Resultados.enero.2019'!H110</f>
        <v>Indiana</v>
      </c>
      <c r="C64" s="13">
        <f>IF('Resultados.enero.2019'!N110&lt;11,1,0)</f>
        <v>0</v>
      </c>
      <c r="D64" s="13">
        <f>IF('Resultados.enero.2019'!L110="Extremely low height-age",1,IF('Resultados.enero.2019'!L110="Normal",0, IF('Resultados.enero.2019'!L110="Low height-age",1)))</f>
        <v>0</v>
      </c>
      <c r="E64" s="13">
        <f>IF('Resultados.enero.2019'!L110="Extremely low height-age",1,IF('Resultados.enero.2019'!L110="Normal",0, IF('Resultados.enero.2019'!L110="Low height-age",0)))</f>
        <v>0</v>
      </c>
      <c r="F64" s="13">
        <f>IF('Resultados.enero.2019'!M110="Extremely low weight-height",1,IF('Resultados.enero.2019'!M110="Normal",0, IF('Resultados.enero.2019'!M110="Low weight-height",0)))</f>
        <v>0</v>
      </c>
      <c r="G64" s="13">
        <f>IF('Resultados.enero.2019'!S110="yes",1,IF('Resultados.enero.2019'!S110="no",0))</f>
        <v>0</v>
      </c>
      <c r="H64" s="13">
        <f>IF('Resultados.enero.2019'!T110="yes",1,IF('Resultados.enero.2019'!T110="no",0))</f>
        <v>0</v>
      </c>
      <c r="I64" s="14">
        <f>IF('Resultados.enero.2019'!U110="yes",1,IF('Resultados.enero.2019'!U110="no",0))</f>
        <v>0</v>
      </c>
    </row>
    <row r="65" spans="1:9" ht="17.100000000000001" customHeight="1" x14ac:dyDescent="0.25">
      <c r="A65" s="13" t="str">
        <f>'Resultados.enero.2019'!C113</f>
        <v>Lider.Y</v>
      </c>
      <c r="B65" s="13" t="str">
        <f>'Resultados.enero.2019'!H113</f>
        <v>Indiana</v>
      </c>
      <c r="C65" s="13">
        <f>IF('Resultados.enero.2019'!N113&lt;11,1,0)</f>
        <v>1</v>
      </c>
      <c r="D65" s="13">
        <f>IF('Resultados.enero.2019'!L113="Extremely low height-age",1,IF('Resultados.enero.2019'!L113="Normal",0, IF('Resultados.enero.2019'!L113="Low height-age",1)))</f>
        <v>1</v>
      </c>
      <c r="E65" s="13">
        <f>IF('Resultados.enero.2019'!L113="Extremely low height-age",1,IF('Resultados.enero.2019'!L113="Normal",0, IF('Resultados.enero.2019'!L113="Low height-age",0)))</f>
        <v>0</v>
      </c>
      <c r="F65" s="13">
        <f>IF('Resultados.enero.2019'!M113="Extremely low weight-height",1,IF('Resultados.enero.2019'!M113="Normal",0, IF('Resultados.enero.2019'!M113="Low weight-height",0)))</f>
        <v>0</v>
      </c>
      <c r="G65" s="13">
        <f>IF('Resultados.enero.2019'!S113="yes",1,IF('Resultados.enero.2019'!S113="no",0))</f>
        <v>0</v>
      </c>
      <c r="H65" s="13">
        <f>IF('Resultados.enero.2019'!T113="yes",1,IF('Resultados.enero.2019'!T113="no",0))</f>
        <v>0</v>
      </c>
      <c r="I65" s="14">
        <f>IF('Resultados.enero.2019'!U113="yes",1,IF('Resultados.enero.2019'!U113="no",0))</f>
        <v>0</v>
      </c>
    </row>
    <row r="66" spans="1:9" ht="17.100000000000001" customHeight="1" x14ac:dyDescent="0.25">
      <c r="A66" s="13" t="str">
        <f>'Resultados.enero.2019'!C115</f>
        <v>Lider.Y</v>
      </c>
      <c r="B66" s="13" t="str">
        <f>'Resultados.enero.2019'!H115</f>
        <v>Indiana</v>
      </c>
      <c r="C66" s="13">
        <f>IF('Resultados.enero.2019'!N115&lt;11,1,0)</f>
        <v>1</v>
      </c>
      <c r="D66" s="13">
        <f>IF('Resultados.enero.2019'!L115="Extremely low height-age",1,IF('Resultados.enero.2019'!L115="Normal",0, IF('Resultados.enero.2019'!L115="Low height-age",1)))</f>
        <v>0</v>
      </c>
      <c r="E66" s="13">
        <f>IF('Resultados.enero.2019'!L115="Extremely low height-age",1,IF('Resultados.enero.2019'!L115="Normal",0, IF('Resultados.enero.2019'!L115="Low height-age",0)))</f>
        <v>0</v>
      </c>
      <c r="F66" s="13">
        <f>IF('Resultados.enero.2019'!M115="Extremely low weight-height",1,IF('Resultados.enero.2019'!M115="Normal",0, IF('Resultados.enero.2019'!M115="Low weight-height",0)))</f>
        <v>0</v>
      </c>
      <c r="G66" s="13">
        <f>IF('Resultados.enero.2019'!S115="yes",1,IF('Resultados.enero.2019'!S115="no",0))</f>
        <v>0</v>
      </c>
      <c r="H66" s="13">
        <f>IF('Resultados.enero.2019'!T115="yes",1,IF('Resultados.enero.2019'!T115="no",0))</f>
        <v>0</v>
      </c>
      <c r="I66" s="14">
        <f>IF('Resultados.enero.2019'!U115="yes",1,IF('Resultados.enero.2019'!U115="no",0))</f>
        <v>0</v>
      </c>
    </row>
    <row r="67" spans="1:9" ht="17.100000000000001" customHeight="1" x14ac:dyDescent="0.25">
      <c r="A67" s="13" t="str">
        <f>'Resultados.enero.2019'!C116</f>
        <v>Sadith.T</v>
      </c>
      <c r="B67" s="13" t="str">
        <f>'Resultados.enero.2019'!H116</f>
        <v>Indiana</v>
      </c>
      <c r="C67" s="13">
        <f>IF('Resultados.enero.2019'!N116&lt;11,1,0)</f>
        <v>0</v>
      </c>
      <c r="D67" s="13">
        <f>IF('Resultados.enero.2019'!L116="Extremely low height-age",1,IF('Resultados.enero.2019'!L116="Normal",0, IF('Resultados.enero.2019'!L116="Low height-age",1)))</f>
        <v>0</v>
      </c>
      <c r="E67" s="13">
        <f>IF('Resultados.enero.2019'!L116="Extremely low height-age",1,IF('Resultados.enero.2019'!L116="Normal",0, IF('Resultados.enero.2019'!L116="Low height-age",0)))</f>
        <v>0</v>
      </c>
      <c r="F67" s="13">
        <f>IF('Resultados.enero.2019'!M116="Extremely low weight-height",1,IF('Resultados.enero.2019'!M116="Normal",0, IF('Resultados.enero.2019'!M116="Low weight-height",0)))</f>
        <v>0</v>
      </c>
      <c r="G67" s="13">
        <f>IF('Resultados.enero.2019'!S116="yes",1,IF('Resultados.enero.2019'!S116="no",0))</f>
        <v>1</v>
      </c>
      <c r="H67" s="13">
        <f>IF('Resultados.enero.2019'!T116="yes",1,IF('Resultados.enero.2019'!T116="no",0))</f>
        <v>0</v>
      </c>
      <c r="I67" s="14">
        <f>IF('Resultados.enero.2019'!U116="yes",1,IF('Resultados.enero.2019'!U116="no",0))</f>
        <v>1</v>
      </c>
    </row>
    <row r="68" spans="1:9" ht="17.100000000000001" customHeight="1" x14ac:dyDescent="0.25">
      <c r="A68" s="13" t="str">
        <f>'Resultados.enero.2019'!C119</f>
        <v>Lider.Y</v>
      </c>
      <c r="B68" s="13" t="str">
        <f>'Resultados.enero.2019'!H119</f>
        <v>Indiana</v>
      </c>
      <c r="C68" s="13">
        <f>IF('Resultados.enero.2019'!N119&lt;11,1,0)</f>
        <v>0</v>
      </c>
      <c r="D68" s="13">
        <f>IF('Resultados.enero.2019'!L119="Extremely low height-age",1,IF('Resultados.enero.2019'!L119="Normal",0, IF('Resultados.enero.2019'!L119="Low height-age",1)))</f>
        <v>0</v>
      </c>
      <c r="E68" s="13">
        <f>IF('Resultados.enero.2019'!L119="Extremely low height-age",1,IF('Resultados.enero.2019'!L119="Normal",0, IF('Resultados.enero.2019'!L119="Low height-age",0)))</f>
        <v>0</v>
      </c>
      <c r="F68" s="13">
        <f>IF('Resultados.enero.2019'!M119="Extremely low weight-height",1,IF('Resultados.enero.2019'!M119="Normal",0, IF('Resultados.enero.2019'!M119="Low weight-height",0)))</f>
        <v>0</v>
      </c>
      <c r="G68" s="13">
        <f>IF('Resultados.enero.2019'!S119="yes",1,IF('Resultados.enero.2019'!S119="no",0))</f>
        <v>0</v>
      </c>
      <c r="H68" s="13">
        <f>IF('Resultados.enero.2019'!T119="yes",1,IF('Resultados.enero.2019'!T119="no",0))</f>
        <v>0</v>
      </c>
      <c r="I68" s="14">
        <f>IF('Resultados.enero.2019'!U119="yes",1,IF('Resultados.enero.2019'!U119="no",0))</f>
        <v>0</v>
      </c>
    </row>
    <row r="69" spans="1:9" ht="17.100000000000001" customHeight="1" x14ac:dyDescent="0.25">
      <c r="A69" s="13" t="str">
        <f>'Resultados.enero.2019'!C121</f>
        <v>Lider.Y</v>
      </c>
      <c r="B69" s="13" t="str">
        <f>'Resultados.enero.2019'!H121</f>
        <v>Indiana</v>
      </c>
      <c r="C69" s="13">
        <f>IF('Resultados.enero.2019'!N121&lt;11,1,0)</f>
        <v>0</v>
      </c>
      <c r="D69" s="13">
        <f>IF('Resultados.enero.2019'!L121="Extremely low height-age",1,IF('Resultados.enero.2019'!L121="Normal",0, IF('Resultados.enero.2019'!L121="Low height-age",1)))</f>
        <v>0</v>
      </c>
      <c r="E69" s="13">
        <f>IF('Resultados.enero.2019'!L121="Extremely low height-age",1,IF('Resultados.enero.2019'!L121="Normal",0, IF('Resultados.enero.2019'!L121="Low height-age",0)))</f>
        <v>0</v>
      </c>
      <c r="F69" s="13">
        <f>IF('Resultados.enero.2019'!M121="Extremely low weight-height",1,IF('Resultados.enero.2019'!M121="Normal",0, IF('Resultados.enero.2019'!M121="Low weight-height",0)))</f>
        <v>0</v>
      </c>
      <c r="G69" s="13">
        <f>IF('Resultados.enero.2019'!S121="yes",1,IF('Resultados.enero.2019'!S121="no",0))</f>
        <v>0</v>
      </c>
      <c r="H69" s="13">
        <f>IF('Resultados.enero.2019'!T121="yes",1,IF('Resultados.enero.2019'!T121="no",0))</f>
        <v>0</v>
      </c>
      <c r="I69" s="14">
        <f>IF('Resultados.enero.2019'!U121="yes",1,IF('Resultados.enero.2019'!U121="no",0))</f>
        <v>0</v>
      </c>
    </row>
    <row r="70" spans="1:9" ht="17.100000000000001" customHeight="1" x14ac:dyDescent="0.25">
      <c r="A70" s="13" t="str">
        <f>'Resultados.enero.2019'!C123</f>
        <v>Lisbeth.M</v>
      </c>
      <c r="B70" s="13" t="str">
        <f>'Resultados.enero.2019'!H123</f>
        <v>Indiana</v>
      </c>
      <c r="C70" s="13">
        <f>IF('Resultados.enero.2019'!N123&lt;11,1,0)</f>
        <v>0</v>
      </c>
      <c r="D70" s="13">
        <f>IF('Resultados.enero.2019'!L123="Extremely low height-age",1,IF('Resultados.enero.2019'!L123="Normal",0, IF('Resultados.enero.2019'!L123="Low height-age",1)))</f>
        <v>0</v>
      </c>
      <c r="E70" s="13">
        <f>IF('Resultados.enero.2019'!L123="Extremely low height-age",1,IF('Resultados.enero.2019'!L123="Normal",0, IF('Resultados.enero.2019'!L123="Low height-age",0)))</f>
        <v>0</v>
      </c>
      <c r="F70" s="13">
        <f>IF('Resultados.enero.2019'!M123="Extremely low weight-height",1,IF('Resultados.enero.2019'!M123="Normal",0, IF('Resultados.enero.2019'!M123="Low weight-height",0)))</f>
        <v>0</v>
      </c>
      <c r="G70" s="13">
        <f>IF('Resultados.enero.2019'!S123="yes",1,IF('Resultados.enero.2019'!S123="no",0))</f>
        <v>0</v>
      </c>
      <c r="H70" s="13">
        <f>IF('Resultados.enero.2019'!T123="yes",1,IF('Resultados.enero.2019'!T123="no",0))</f>
        <v>0</v>
      </c>
      <c r="I70" s="14">
        <f>IF('Resultados.enero.2019'!U123="yes",1,IF('Resultados.enero.2019'!U123="no",0))</f>
        <v>0</v>
      </c>
    </row>
    <row r="71" spans="1:9" ht="17.100000000000001" customHeight="1" x14ac:dyDescent="0.25">
      <c r="A71" s="13" t="str">
        <f>'Resultados.enero.2019'!C126</f>
        <v>Mariana.S</v>
      </c>
      <c r="B71" s="13" t="str">
        <f>'Resultados.enero.2019'!H126</f>
        <v>Indiana</v>
      </c>
      <c r="C71" s="13">
        <f>IF('Resultados.enero.2019'!N126&lt;11,1,0)</f>
        <v>0</v>
      </c>
      <c r="D71" s="13">
        <f>IF('Resultados.enero.2019'!L126="Extremely low height-age",1,IF('Resultados.enero.2019'!L126="Normal",0, IF('Resultados.enero.2019'!L126="Low height-age",1)))</f>
        <v>1</v>
      </c>
      <c r="E71" s="13">
        <f>IF('Resultados.enero.2019'!L126="Extremely low height-age",1,IF('Resultados.enero.2019'!L126="Normal",0, IF('Resultados.enero.2019'!L126="Low height-age",0)))</f>
        <v>0</v>
      </c>
      <c r="F71" s="13">
        <f>IF('Resultados.enero.2019'!M126="Extremely low weight-height",1,IF('Resultados.enero.2019'!M126="Normal",0, IF('Resultados.enero.2019'!M126="Low weight-height",0)))</f>
        <v>0</v>
      </c>
      <c r="G71" s="13">
        <f>IF('Resultados.enero.2019'!S126="yes",1,IF('Resultados.enero.2019'!S126="no",0))</f>
        <v>0</v>
      </c>
      <c r="H71" s="13">
        <f>IF('Resultados.enero.2019'!T126="yes",1,IF('Resultados.enero.2019'!T126="no",0))</f>
        <v>0</v>
      </c>
      <c r="I71" s="14">
        <f>IF('Resultados.enero.2019'!U126="yes",1,IF('Resultados.enero.2019'!U126="no",0))</f>
        <v>0</v>
      </c>
    </row>
    <row r="72" spans="1:9" ht="17.100000000000001" customHeight="1" x14ac:dyDescent="0.25">
      <c r="A72" s="13" t="str">
        <f>'Resultados.enero.2019'!C128</f>
        <v>Erika.M</v>
      </c>
      <c r="B72" s="13" t="str">
        <f>'Resultados.enero.2019'!H128</f>
        <v>Indiana</v>
      </c>
      <c r="C72" s="13" t="s">
        <v>137</v>
      </c>
      <c r="D72" s="13">
        <f>IF('Resultados.enero.2019'!L128="Extremely low height-age",1,IF('Resultados.enero.2019'!L128="Normal",0, IF('Resultados.enero.2019'!L128="Low height-age",1)))</f>
        <v>0</v>
      </c>
      <c r="E72" s="13">
        <f>IF('Resultados.enero.2019'!L128="Extremely low height-age",1,IF('Resultados.enero.2019'!L128="Normal",0, IF('Resultados.enero.2019'!L128="Low height-age",0)))</f>
        <v>0</v>
      </c>
      <c r="F72" s="13">
        <f>IF('Resultados.enero.2019'!M128="Extremely low weight-height",1,IF('Resultados.enero.2019'!M128="Normal",0, IF('Resultados.enero.2019'!M128="Low weight-height",0)))</f>
        <v>0</v>
      </c>
      <c r="G72" s="13">
        <f>IF('Resultados.enero.2019'!S128="yes",1,IF('Resultados.enero.2019'!S128="no",0))</f>
        <v>0</v>
      </c>
      <c r="H72" s="13">
        <f>IF('Resultados.enero.2019'!T128="yes",1,IF('Resultados.enero.2019'!T128="no",0))</f>
        <v>0</v>
      </c>
      <c r="I72" s="14">
        <f>IF('Resultados.enero.2019'!U128="yes",1,IF('Resultados.enero.2019'!U128="no",0))</f>
        <v>1</v>
      </c>
    </row>
    <row r="73" spans="1:9" ht="17.100000000000001" customHeight="1" x14ac:dyDescent="0.25">
      <c r="A73" s="13" t="str">
        <f>'Resultados.enero.2019'!C129</f>
        <v>Sadith.T</v>
      </c>
      <c r="B73" s="13" t="str">
        <f>'Resultados.enero.2019'!H129</f>
        <v>Indiana</v>
      </c>
      <c r="C73" s="13">
        <f>IF('Resultados.enero.2019'!N129&lt;11,1,0)</f>
        <v>0</v>
      </c>
      <c r="D73" s="13">
        <f>IF('Resultados.enero.2019'!L129="Extremely low height-age",1,IF('Resultados.enero.2019'!L129="Normal",0, IF('Resultados.enero.2019'!L129="Low height-age",1)))</f>
        <v>0</v>
      </c>
      <c r="E73" s="13">
        <f>IF('Resultados.enero.2019'!L129="Extremely low height-age",1,IF('Resultados.enero.2019'!L129="Normal",0, IF('Resultados.enero.2019'!L129="Low height-age",0)))</f>
        <v>0</v>
      </c>
      <c r="F73" s="13">
        <f>IF('Resultados.enero.2019'!M129="Extremely low weight-height",1,IF('Resultados.enero.2019'!M129="Normal",0, IF('Resultados.enero.2019'!M129="Low weight-height",0)))</f>
        <v>0</v>
      </c>
      <c r="G73" s="13">
        <f>IF('Resultados.enero.2019'!S129="yes",1,IF('Resultados.enero.2019'!S129="no",0))</f>
        <v>0</v>
      </c>
      <c r="H73" s="13">
        <f>IF('Resultados.enero.2019'!T129="yes",1,IF('Resultados.enero.2019'!T129="no",0))</f>
        <v>0</v>
      </c>
      <c r="I73" s="14">
        <f>IF('Resultados.enero.2019'!U129="yes",1,IF('Resultados.enero.2019'!U129="no",0))</f>
        <v>0</v>
      </c>
    </row>
    <row r="74" spans="1:9" ht="17.100000000000001" customHeight="1" x14ac:dyDescent="0.25">
      <c r="A74" s="13" t="str">
        <f>'Resultados.enero.2019'!C130</f>
        <v>Lider.Y</v>
      </c>
      <c r="B74" s="13" t="str">
        <f>'Resultados.enero.2019'!H130</f>
        <v>Indiana</v>
      </c>
      <c r="C74" s="13">
        <f>IF('Resultados.enero.2019'!N130&lt;11,1,0)</f>
        <v>0</v>
      </c>
      <c r="D74" s="13">
        <f>IF('Resultados.enero.2019'!L130="Extremely low height-age",1,IF('Resultados.enero.2019'!L130="Normal",0, IF('Resultados.enero.2019'!L130="Low height-age",1)))</f>
        <v>1</v>
      </c>
      <c r="E74" s="13">
        <f>IF('Resultados.enero.2019'!L130="Extremely low height-age",1,IF('Resultados.enero.2019'!L130="Normal",0, IF('Resultados.enero.2019'!L130="Low height-age",0)))</f>
        <v>0</v>
      </c>
      <c r="F74" s="13">
        <f>IF('Resultados.enero.2019'!M130="Extremely low weight-height",1,IF('Resultados.enero.2019'!M130="Normal",0, IF('Resultados.enero.2019'!M130="Low weight-height",0)))</f>
        <v>0</v>
      </c>
      <c r="G74" s="13">
        <f>IF('Resultados.enero.2019'!S130="yes",1,IF('Resultados.enero.2019'!S130="no",0))</f>
        <v>0</v>
      </c>
      <c r="H74" s="13">
        <f>IF('Resultados.enero.2019'!T130="yes",1,IF('Resultados.enero.2019'!T130="no",0))</f>
        <v>0</v>
      </c>
      <c r="I74" s="14">
        <f>IF('Resultados.enero.2019'!U130="yes",1,IF('Resultados.enero.2019'!U130="no",0))</f>
        <v>0</v>
      </c>
    </row>
    <row r="75" spans="1:9" ht="17.100000000000001" customHeight="1" x14ac:dyDescent="0.25">
      <c r="A75" s="13" t="str">
        <f>'Resultados.enero.2019'!C133</f>
        <v>Erika.M</v>
      </c>
      <c r="B75" s="13" t="str">
        <f>'Resultados.enero.2019'!H133</f>
        <v>Indiana</v>
      </c>
      <c r="C75" s="13">
        <f>IF('Resultados.enero.2019'!N133&lt;11,1,0)</f>
        <v>1</v>
      </c>
      <c r="D75" s="13">
        <f>IF('Resultados.enero.2019'!L133="Extremely low height-age",1,IF('Resultados.enero.2019'!L133="Normal",0, IF('Resultados.enero.2019'!L133="Low height-age",1)))</f>
        <v>0</v>
      </c>
      <c r="E75" s="13">
        <f>IF('Resultados.enero.2019'!L133="Extremely low height-age",1,IF('Resultados.enero.2019'!L133="Normal",0, IF('Resultados.enero.2019'!L133="Low height-age",0)))</f>
        <v>0</v>
      </c>
      <c r="F75" s="13">
        <f>IF('Resultados.enero.2019'!M133="Extremely low weight-height",1,IF('Resultados.enero.2019'!M133="Normal",0, IF('Resultados.enero.2019'!M133="Low weight-height",0)))</f>
        <v>0</v>
      </c>
      <c r="G75" s="13">
        <f>IF('Resultados.enero.2019'!S133="yes",1,IF('Resultados.enero.2019'!S133="no",0))</f>
        <v>1</v>
      </c>
      <c r="H75" s="13">
        <f>IF('Resultados.enero.2019'!T133="yes",1,IF('Resultados.enero.2019'!T133="no",0))</f>
        <v>0</v>
      </c>
      <c r="I75" s="14">
        <f>IF('Resultados.enero.2019'!U133="yes",1,IF('Resultados.enero.2019'!U133="no",0))</f>
        <v>1</v>
      </c>
    </row>
    <row r="76" spans="1:9" ht="17.100000000000001" customHeight="1" x14ac:dyDescent="0.25">
      <c r="A76" s="13" t="str">
        <f>'Resultados.enero.2019'!C135</f>
        <v>Erika.M</v>
      </c>
      <c r="B76" s="13" t="str">
        <f>'Resultados.enero.2019'!H135</f>
        <v>Indiana</v>
      </c>
      <c r="C76" s="13">
        <f>IF('Resultados.enero.2019'!N135&lt;11,1,0)</f>
        <v>0</v>
      </c>
      <c r="D76" s="13">
        <f>IF('Resultados.enero.2019'!L135="Extremely low height-age",1,IF('Resultados.enero.2019'!L135="Normal",0, IF('Resultados.enero.2019'!L135="Low height-age",1)))</f>
        <v>0</v>
      </c>
      <c r="E76" s="13">
        <f>IF('Resultados.enero.2019'!L135="Extremely low height-age",1,IF('Resultados.enero.2019'!L135="Normal",0, IF('Resultados.enero.2019'!L135="Low height-age",0)))</f>
        <v>0</v>
      </c>
      <c r="F76" s="13">
        <f>IF('Resultados.enero.2019'!M135="Extremely low weight-height",1,IF('Resultados.enero.2019'!M135="Normal",0, IF('Resultados.enero.2019'!M135="Low weight-height",0)))</f>
        <v>0</v>
      </c>
      <c r="G76" s="13">
        <f>IF('Resultados.enero.2019'!S135="yes",1,IF('Resultados.enero.2019'!S135="no",0))</f>
        <v>1</v>
      </c>
      <c r="H76" s="13">
        <f>IF('Resultados.enero.2019'!T135="yes",1,IF('Resultados.enero.2019'!T135="no",0))</f>
        <v>0</v>
      </c>
      <c r="I76" s="14">
        <f>IF('Resultados.enero.2019'!U135="yes",1,IF('Resultados.enero.2019'!U135="no",0))</f>
        <v>0</v>
      </c>
    </row>
    <row r="77" spans="1:9" ht="17.100000000000001" customHeight="1" x14ac:dyDescent="0.25">
      <c r="A77" s="13" t="str">
        <f>'Resultados.enero.2019'!C136</f>
        <v>Erika.M</v>
      </c>
      <c r="B77" s="13" t="str">
        <f>'Resultados.enero.2019'!H136</f>
        <v>Indiana</v>
      </c>
      <c r="C77" s="13">
        <f>IF('Resultados.enero.2019'!N136&lt;11,1,0)</f>
        <v>0</v>
      </c>
      <c r="D77" s="13">
        <f>IF('Resultados.enero.2019'!L136="Extremely low height-age",1,IF('Resultados.enero.2019'!L136="Normal",0, IF('Resultados.enero.2019'!L136="Low height-age",1)))</f>
        <v>0</v>
      </c>
      <c r="E77" s="13">
        <f>IF('Resultados.enero.2019'!L136="Extremely low height-age",1,IF('Resultados.enero.2019'!L136="Normal",0, IF('Resultados.enero.2019'!L136="Low height-age",0)))</f>
        <v>0</v>
      </c>
      <c r="F77" s="13">
        <f>IF('Resultados.enero.2019'!M136="Extremely low weight-height",1,IF('Resultados.enero.2019'!M136="Normal",0, IF('Resultados.enero.2019'!M136="Low weight-height",0)))</f>
        <v>0</v>
      </c>
      <c r="G77" s="13">
        <f>IF('Resultados.enero.2019'!S136="yes",1,IF('Resultados.enero.2019'!S136="no",0))</f>
        <v>0</v>
      </c>
      <c r="H77" s="13">
        <f>IF('Resultados.enero.2019'!T136="yes",1,IF('Resultados.enero.2019'!T136="no",0))</f>
        <v>0</v>
      </c>
      <c r="I77" s="14">
        <f>IF('Resultados.enero.2019'!U136="yes",1,IF('Resultados.enero.2019'!U136="no",0))</f>
        <v>1</v>
      </c>
    </row>
    <row r="78" spans="1:9" ht="17.100000000000001" customHeight="1" x14ac:dyDescent="0.25">
      <c r="A78" s="13" t="str">
        <f>'Resultados.enero.2019'!C137</f>
        <v>Lider.Y</v>
      </c>
      <c r="B78" s="13" t="str">
        <f>'Resultados.enero.2019'!H137</f>
        <v>Indiana</v>
      </c>
      <c r="C78" s="13">
        <f>IF('Resultados.enero.2019'!N137&lt;11,1,0)</f>
        <v>0</v>
      </c>
      <c r="D78" s="13">
        <f>IF('Resultados.enero.2019'!L137="Extremely low height-age",1,IF('Resultados.enero.2019'!L137="Normal",0, IF('Resultados.enero.2019'!L137="Low height-age",1)))</f>
        <v>0</v>
      </c>
      <c r="E78" s="13">
        <f>IF('Resultados.enero.2019'!L137="Extremely low height-age",1,IF('Resultados.enero.2019'!L137="Normal",0, IF('Resultados.enero.2019'!L137="Low height-age",0)))</f>
        <v>0</v>
      </c>
      <c r="F78" s="13">
        <f>IF('Resultados.enero.2019'!M137="Extremely low weight-height",1,IF('Resultados.enero.2019'!M137="Normal",0, IF('Resultados.enero.2019'!M137="Low weight-height",0)))</f>
        <v>0</v>
      </c>
      <c r="G78" s="13">
        <f>IF('Resultados.enero.2019'!S137="yes",1,IF('Resultados.enero.2019'!S137="no",0))</f>
        <v>0</v>
      </c>
      <c r="H78" s="13">
        <f>IF('Resultados.enero.2019'!T137="yes",1,IF('Resultados.enero.2019'!T137="no",0))</f>
        <v>0</v>
      </c>
      <c r="I78" s="14">
        <f>IF('Resultados.enero.2019'!U137="yes",1,IF('Resultados.enero.2019'!U137="no",0))</f>
        <v>0</v>
      </c>
    </row>
    <row r="79" spans="1:9" ht="17.100000000000001" customHeight="1" x14ac:dyDescent="0.25">
      <c r="A79" s="13" t="str">
        <f>'Resultados.enero.2019'!C140</f>
        <v>Lider.Y</v>
      </c>
      <c r="B79" s="13" t="str">
        <f>'Resultados.enero.2019'!H140</f>
        <v>Indiana</v>
      </c>
      <c r="C79" s="13">
        <f>IF('Resultados.enero.2019'!N140&lt;11,1,0)</f>
        <v>0</v>
      </c>
      <c r="D79" s="13">
        <f>IF('Resultados.enero.2019'!L140="Extremely low height-age",1,IF('Resultados.enero.2019'!L140="Normal",0, IF('Resultados.enero.2019'!L140="Low height-age",1)))</f>
        <v>0</v>
      </c>
      <c r="E79" s="13">
        <f>IF('Resultados.enero.2019'!L140="Extremely low height-age",1,IF('Resultados.enero.2019'!L140="Normal",0, IF('Resultados.enero.2019'!L140="Low height-age",0)))</f>
        <v>0</v>
      </c>
      <c r="F79" s="13">
        <f>IF('Resultados.enero.2019'!M140="Extremely low weight-height",1,IF('Resultados.enero.2019'!M140="Normal",0, IF('Resultados.enero.2019'!M140="Low weight-height",0)))</f>
        <v>0</v>
      </c>
      <c r="G79" s="13">
        <f>IF('Resultados.enero.2019'!S140="yes",1,IF('Resultados.enero.2019'!S140="no",0))</f>
        <v>0</v>
      </c>
      <c r="H79" s="13">
        <f>IF('Resultados.enero.2019'!T140="yes",1,IF('Resultados.enero.2019'!T140="no",0))</f>
        <v>0</v>
      </c>
      <c r="I79" s="14">
        <f>IF('Resultados.enero.2019'!U140="yes",1,IF('Resultados.enero.2019'!U140="no",0))</f>
        <v>0</v>
      </c>
    </row>
    <row r="80" spans="1:9" ht="17.100000000000001" customHeight="1" x14ac:dyDescent="0.25">
      <c r="A80" s="15" t="str">
        <f>'Resultados.enero.2019'!C142</f>
        <v>Lider.Y</v>
      </c>
      <c r="B80" s="15" t="str">
        <f>'Resultados.enero.2019'!H142</f>
        <v>Indiana</v>
      </c>
      <c r="C80" s="15">
        <f>IF('Resultados.enero.2019'!N142&lt;11,1,0)</f>
        <v>0</v>
      </c>
      <c r="D80" s="15">
        <f>IF('Resultados.enero.2019'!L142="Extremely low height-age",1,IF('Resultados.enero.2019'!L142="Normal",0, IF('Resultados.enero.2019'!L142="Low height-age",1)))</f>
        <v>1</v>
      </c>
      <c r="E80" s="15">
        <f>IF('Resultados.enero.2019'!L142="Extremely low height-age",1,IF('Resultados.enero.2019'!L142="Normal",0, IF('Resultados.enero.2019'!L142="Low height-age",0)))</f>
        <v>0</v>
      </c>
      <c r="F80" s="15">
        <f>IF('Resultados.enero.2019'!M142="Extremely low weight-height",1,IF('Resultados.enero.2019'!M142="Normal",0, IF('Resultados.enero.2019'!M142="Low weight-height",0)))</f>
        <v>0</v>
      </c>
      <c r="G80" s="15">
        <f>IF('Resultados.enero.2019'!S142="yes",1,IF('Resultados.enero.2019'!S142="no",0))</f>
        <v>0</v>
      </c>
      <c r="H80" s="15">
        <f>IF('Resultados.enero.2019'!T142="yes",1,IF('Resultados.enero.2019'!T142="no",0))</f>
        <v>0</v>
      </c>
      <c r="I80" s="16">
        <f>IF('Resultados.enero.2019'!U142="yes",1,IF('Resultados.enero.2019'!U142="no",0))</f>
        <v>0</v>
      </c>
    </row>
  </sheetData>
  <pageMargins left="0.25" right="0.25" top="0.75" bottom="0.75" header="0.3" footer="0.3"/>
  <pageSetup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Resultados.enero.2019</vt:lpstr>
      <vt:lpstr>Analysis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Christopher Westgard</cp:lastModifiedBy>
  <cp:lastPrinted>2020-02-21T00:00:02Z</cp:lastPrinted>
  <dcterms:created xsi:type="dcterms:W3CDTF">2019-12-19T01:21:31Z</dcterms:created>
  <dcterms:modified xsi:type="dcterms:W3CDTF">2020-03-31T23:59:32Z</dcterms:modified>
</cp:coreProperties>
</file>