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sa33\Desktop\Prod\"/>
    </mc:Choice>
  </mc:AlternateContent>
  <bookViews>
    <workbookView xWindow="0" yWindow="0" windowWidth="28800" windowHeight="12300" activeTab="3"/>
  </bookViews>
  <sheets>
    <sheet name="Abundance" sheetId="1" r:id="rId1"/>
    <sheet name="Individual Metrics" sheetId="2" r:id="rId2"/>
    <sheet name="Productivity" sheetId="3" r:id="rId3"/>
    <sheet name="Plymouth Sit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2" i="3"/>
  <c r="G9" i="3"/>
  <c r="G10" i="3"/>
  <c r="G11" i="3"/>
  <c r="G12" i="3"/>
  <c r="G13" i="3"/>
  <c r="G8" i="3"/>
  <c r="G7" i="3"/>
  <c r="G3" i="3"/>
  <c r="G4" i="3"/>
  <c r="G5" i="3"/>
  <c r="G6" i="3"/>
  <c r="G2" i="3"/>
  <c r="I4" i="3" l="1"/>
  <c r="J4" i="3"/>
  <c r="K4" i="3" s="1"/>
  <c r="J7" i="3"/>
  <c r="K7" i="3" s="1"/>
  <c r="I7" i="3"/>
</calcChain>
</file>

<file path=xl/sharedStrings.xml><?xml version="1.0" encoding="utf-8"?>
<sst xmlns="http://schemas.openxmlformats.org/spreadsheetml/2006/main" count="452" uniqueCount="47">
  <si>
    <t>Sample</t>
  </si>
  <si>
    <t xml:space="preserve">Site </t>
  </si>
  <si>
    <t>Region</t>
  </si>
  <si>
    <t>S3</t>
  </si>
  <si>
    <t>N1</t>
  </si>
  <si>
    <t>N2</t>
  </si>
  <si>
    <t>N3</t>
  </si>
  <si>
    <t>S2</t>
  </si>
  <si>
    <t>S1</t>
  </si>
  <si>
    <t>Daily Elong</t>
  </si>
  <si>
    <t>Site</t>
  </si>
  <si>
    <t>Season</t>
  </si>
  <si>
    <t>Peak</t>
  </si>
  <si>
    <t>Reduced</t>
  </si>
  <si>
    <t>Annual NPP</t>
  </si>
  <si>
    <t>N</t>
  </si>
  <si>
    <t>S</t>
  </si>
  <si>
    <t>Productivity</t>
  </si>
  <si>
    <t>Proportion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</si>
  <si>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</si>
  <si>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</si>
  <si>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</si>
  <si>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</si>
  <si>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</si>
  <si>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</si>
  <si>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</si>
  <si>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</si>
  <si>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</si>
  <si>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</si>
  <si>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</si>
  <si>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</si>
  <si>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Proportion mean</t>
  </si>
  <si>
    <t>Mean</t>
  </si>
  <si>
    <t>SD</t>
  </si>
  <si>
    <t>Count</t>
  </si>
  <si>
    <t>SQRT Couny</t>
  </si>
  <si>
    <t>Errror</t>
  </si>
  <si>
    <t>Mount Batten productivity</t>
  </si>
  <si>
    <t>West Hoe productivity</t>
  </si>
  <si>
    <t>Region aNPP</t>
  </si>
  <si>
    <t>Standing Stock (Carbon)</t>
  </si>
  <si>
    <t>Biomass Accumulation (Carbon)</t>
  </si>
  <si>
    <t>Weight heaviest basal segment</t>
  </si>
  <si>
    <t>Daily Biomass Accumulation</t>
  </si>
  <si>
    <t xml:space="preserve">Blade Weight </t>
  </si>
  <si>
    <t>Blade Length</t>
  </si>
  <si>
    <t xml:space="preserve"># individuals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</si>
</sst>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/>
    <xf numFmtId="0" fontId="1" fillId="0" borderId="0" xfId="0" applyFont="1"/>
    <xf numFmtId="0" fontId="1" fillId="2" borderId="0" xfId="0" applyFont="1" applyFill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D49" sqref="A42:D49"/>
    </sheetView>
  </sheetViews>
  <sheetFormatPr defaultRowHeight="15" x14ac:dyDescent="0.25"/>
  <sheetData>
    <row r="1" spans="1:4" ht="15.75" thickBot="1" x14ac:dyDescent="0.3">
      <c r="A1" s="17" t="s">
        <v>0</v>
      </c>
      <c r="B1" s="17" t="s">
        <v>46</v>
      </c>
      <c r="C1" s="17" t="s">
        <v>1</v>
      </c>
      <c r="D1" s="17" t="s">
        <v>2</v>
      </c>
    </row>
    <row r="2" spans="1:4" x14ac:dyDescent="0.25">
      <c r="A2" s="4">
        <v>1</v>
      </c>
      <c r="B2" s="5">
        <v>7</v>
      </c>
      <c r="C2" s="5" t="s">
        <v>3</v>
      </c>
      <c r="D2" s="7">
        <v>2</v>
      </c>
    </row>
    <row r="3" spans="1:4" x14ac:dyDescent="0.25">
      <c r="A3" s="8">
        <v>2</v>
      </c>
      <c r="B3" s="9">
        <v>9</v>
      </c>
      <c r="C3" s="9" t="s">
        <v>3</v>
      </c>
      <c r="D3" s="11">
        <v>2</v>
      </c>
    </row>
    <row r="4" spans="1:4" x14ac:dyDescent="0.25">
      <c r="A4" s="8">
        <v>3</v>
      </c>
      <c r="B4" s="9">
        <v>8</v>
      </c>
      <c r="C4" s="9" t="s">
        <v>3</v>
      </c>
      <c r="D4" s="11">
        <v>2</v>
      </c>
    </row>
    <row r="5" spans="1:4" x14ac:dyDescent="0.25">
      <c r="A5" s="8">
        <v>4</v>
      </c>
      <c r="B5" s="9">
        <v>12</v>
      </c>
      <c r="C5" s="9" t="s">
        <v>3</v>
      </c>
      <c r="D5" s="11">
        <v>2</v>
      </c>
    </row>
    <row r="6" spans="1:4" x14ac:dyDescent="0.25">
      <c r="A6" s="8">
        <v>5</v>
      </c>
      <c r="B6" s="9">
        <v>4</v>
      </c>
      <c r="C6" s="9" t="s">
        <v>3</v>
      </c>
      <c r="D6" s="11">
        <v>2</v>
      </c>
    </row>
    <row r="7" spans="1:4" x14ac:dyDescent="0.25">
      <c r="A7" s="8">
        <v>6</v>
      </c>
      <c r="B7" s="9">
        <v>4</v>
      </c>
      <c r="C7" s="9" t="s">
        <v>3</v>
      </c>
      <c r="D7" s="11">
        <v>2</v>
      </c>
    </row>
    <row r="8" spans="1:4" x14ac:dyDescent="0.25">
      <c r="A8" s="8">
        <v>7</v>
      </c>
      <c r="B8" s="9">
        <v>11</v>
      </c>
      <c r="C8" s="9" t="s">
        <v>3</v>
      </c>
      <c r="D8" s="11">
        <v>2</v>
      </c>
    </row>
    <row r="9" spans="1:4" ht="15.75" thickBot="1" x14ac:dyDescent="0.3">
      <c r="A9" s="12">
        <v>8</v>
      </c>
      <c r="B9" s="13">
        <v>12</v>
      </c>
      <c r="C9" s="13" t="s">
        <v>3</v>
      </c>
      <c r="D9" s="14">
        <v>2</v>
      </c>
    </row>
    <row r="10" spans="1:4" x14ac:dyDescent="0.25">
      <c r="A10" s="4">
        <v>9</v>
      </c>
      <c r="B10" s="5">
        <v>2</v>
      </c>
      <c r="C10" s="5" t="s">
        <v>4</v>
      </c>
      <c r="D10" s="7">
        <v>1</v>
      </c>
    </row>
    <row r="11" spans="1:4" x14ac:dyDescent="0.25">
      <c r="A11" s="8">
        <v>10</v>
      </c>
      <c r="B11" s="9">
        <v>9</v>
      </c>
      <c r="C11" s="9" t="s">
        <v>4</v>
      </c>
      <c r="D11" s="11">
        <v>1</v>
      </c>
    </row>
    <row r="12" spans="1:4" x14ac:dyDescent="0.25">
      <c r="A12" s="8">
        <v>11</v>
      </c>
      <c r="B12" s="9">
        <v>5</v>
      </c>
      <c r="C12" s="9" t="s">
        <v>4</v>
      </c>
      <c r="D12" s="11">
        <v>1</v>
      </c>
    </row>
    <row r="13" spans="1:4" x14ac:dyDescent="0.25">
      <c r="A13" s="8">
        <v>12</v>
      </c>
      <c r="B13" s="9">
        <v>6</v>
      </c>
      <c r="C13" s="9" t="s">
        <v>4</v>
      </c>
      <c r="D13" s="11">
        <v>1</v>
      </c>
    </row>
    <row r="14" spans="1:4" x14ac:dyDescent="0.25">
      <c r="A14" s="8">
        <v>13</v>
      </c>
      <c r="B14" s="9">
        <v>14</v>
      </c>
      <c r="C14" s="9" t="s">
        <v>4</v>
      </c>
      <c r="D14" s="11">
        <v>1</v>
      </c>
    </row>
    <row r="15" spans="1:4" x14ac:dyDescent="0.25">
      <c r="A15" s="8">
        <v>14</v>
      </c>
      <c r="B15" s="9">
        <v>5</v>
      </c>
      <c r="C15" s="9" t="s">
        <v>4</v>
      </c>
      <c r="D15" s="11">
        <v>1</v>
      </c>
    </row>
    <row r="16" spans="1:4" x14ac:dyDescent="0.25">
      <c r="A16" s="8">
        <v>15</v>
      </c>
      <c r="B16" s="9">
        <v>6</v>
      </c>
      <c r="C16" s="9" t="s">
        <v>4</v>
      </c>
      <c r="D16" s="11">
        <v>1</v>
      </c>
    </row>
    <row r="17" spans="1:4" ht="15.75" thickBot="1" x14ac:dyDescent="0.3">
      <c r="A17" s="12">
        <v>16</v>
      </c>
      <c r="B17" s="13">
        <v>7</v>
      </c>
      <c r="C17" s="13" t="s">
        <v>4</v>
      </c>
      <c r="D17" s="14">
        <v>1</v>
      </c>
    </row>
    <row r="18" spans="1:4" x14ac:dyDescent="0.25">
      <c r="A18" s="4">
        <v>17</v>
      </c>
      <c r="B18" s="5">
        <v>10</v>
      </c>
      <c r="C18" s="5" t="s">
        <v>5</v>
      </c>
      <c r="D18" s="7">
        <v>1</v>
      </c>
    </row>
    <row r="19" spans="1:4" x14ac:dyDescent="0.25">
      <c r="A19" s="8">
        <v>18</v>
      </c>
      <c r="B19" s="9">
        <v>8</v>
      </c>
      <c r="C19" s="9" t="s">
        <v>5</v>
      </c>
      <c r="D19" s="11">
        <v>1</v>
      </c>
    </row>
    <row r="20" spans="1:4" x14ac:dyDescent="0.25">
      <c r="A20" s="8">
        <v>19</v>
      </c>
      <c r="B20" s="9">
        <v>7</v>
      </c>
      <c r="C20" s="9" t="s">
        <v>5</v>
      </c>
      <c r="D20" s="11">
        <v>1</v>
      </c>
    </row>
    <row r="21" spans="1:4" x14ac:dyDescent="0.25">
      <c r="A21" s="8">
        <v>20</v>
      </c>
      <c r="B21" s="9">
        <v>4</v>
      </c>
      <c r="C21" s="9" t="s">
        <v>5</v>
      </c>
      <c r="D21" s="11">
        <v>1</v>
      </c>
    </row>
    <row r="22" spans="1:4" x14ac:dyDescent="0.25">
      <c r="A22" s="8">
        <v>21</v>
      </c>
      <c r="B22" s="9">
        <v>12</v>
      </c>
      <c r="C22" s="9" t="s">
        <v>5</v>
      </c>
      <c r="D22" s="11">
        <v>1</v>
      </c>
    </row>
    <row r="23" spans="1:4" x14ac:dyDescent="0.25">
      <c r="A23" s="8">
        <v>22</v>
      </c>
      <c r="B23" s="9">
        <v>11</v>
      </c>
      <c r="C23" s="9" t="s">
        <v>5</v>
      </c>
      <c r="D23" s="11">
        <v>1</v>
      </c>
    </row>
    <row r="24" spans="1:4" x14ac:dyDescent="0.25">
      <c r="A24" s="8">
        <v>23</v>
      </c>
      <c r="B24" s="9">
        <v>11</v>
      </c>
      <c r="C24" s="9" t="s">
        <v>5</v>
      </c>
      <c r="D24" s="11">
        <v>1</v>
      </c>
    </row>
    <row r="25" spans="1:4" ht="15.75" thickBot="1" x14ac:dyDescent="0.3">
      <c r="A25" s="12">
        <v>24</v>
      </c>
      <c r="B25" s="13">
        <v>12</v>
      </c>
      <c r="C25" s="13" t="s">
        <v>5</v>
      </c>
      <c r="D25" s="14">
        <v>1</v>
      </c>
    </row>
    <row r="26" spans="1:4" x14ac:dyDescent="0.25">
      <c r="A26" s="4">
        <v>25</v>
      </c>
      <c r="B26" s="5">
        <v>7</v>
      </c>
      <c r="C26" s="5" t="s">
        <v>6</v>
      </c>
      <c r="D26" s="7">
        <v>1</v>
      </c>
    </row>
    <row r="27" spans="1:4" x14ac:dyDescent="0.25">
      <c r="A27" s="8">
        <v>26</v>
      </c>
      <c r="B27" s="9">
        <v>4</v>
      </c>
      <c r="C27" s="9" t="s">
        <v>6</v>
      </c>
      <c r="D27" s="11">
        <v>1</v>
      </c>
    </row>
    <row r="28" spans="1:4" x14ac:dyDescent="0.25">
      <c r="A28" s="8">
        <v>27</v>
      </c>
      <c r="B28" s="9">
        <v>8</v>
      </c>
      <c r="C28" s="9" t="s">
        <v>6</v>
      </c>
      <c r="D28" s="11">
        <v>1</v>
      </c>
    </row>
    <row r="29" spans="1:4" x14ac:dyDescent="0.25">
      <c r="A29" s="8">
        <v>28</v>
      </c>
      <c r="B29" s="9">
        <v>9</v>
      </c>
      <c r="C29" s="9" t="s">
        <v>6</v>
      </c>
      <c r="D29" s="11">
        <v>1</v>
      </c>
    </row>
    <row r="30" spans="1:4" x14ac:dyDescent="0.25">
      <c r="A30" s="8">
        <v>29</v>
      </c>
      <c r="B30" s="9">
        <v>6</v>
      </c>
      <c r="C30" s="9" t="s">
        <v>6</v>
      </c>
      <c r="D30" s="11">
        <v>1</v>
      </c>
    </row>
    <row r="31" spans="1:4" x14ac:dyDescent="0.25">
      <c r="A31" s="8">
        <v>30</v>
      </c>
      <c r="B31" s="9">
        <v>9</v>
      </c>
      <c r="C31" s="9" t="s">
        <v>6</v>
      </c>
      <c r="D31" s="11">
        <v>1</v>
      </c>
    </row>
    <row r="32" spans="1:4" x14ac:dyDescent="0.25">
      <c r="A32" s="8">
        <v>31</v>
      </c>
      <c r="B32" s="9">
        <v>3</v>
      </c>
      <c r="C32" s="9" t="s">
        <v>6</v>
      </c>
      <c r="D32" s="11">
        <v>1</v>
      </c>
    </row>
    <row r="33" spans="1:4" ht="15.75" thickBot="1" x14ac:dyDescent="0.3">
      <c r="A33" s="12">
        <v>32</v>
      </c>
      <c r="B33" s="13">
        <v>6</v>
      </c>
      <c r="C33" s="13" t="s">
        <v>6</v>
      </c>
      <c r="D33" s="14">
        <v>1</v>
      </c>
    </row>
    <row r="34" spans="1:4" x14ac:dyDescent="0.25">
      <c r="A34" s="4">
        <v>33</v>
      </c>
      <c r="B34" s="5">
        <v>14</v>
      </c>
      <c r="C34" s="5" t="s">
        <v>7</v>
      </c>
      <c r="D34" s="7">
        <v>2</v>
      </c>
    </row>
    <row r="35" spans="1:4" x14ac:dyDescent="0.25">
      <c r="A35" s="8">
        <v>34</v>
      </c>
      <c r="B35" s="9">
        <v>14</v>
      </c>
      <c r="C35" s="9" t="s">
        <v>7</v>
      </c>
      <c r="D35" s="11">
        <v>2</v>
      </c>
    </row>
    <row r="36" spans="1:4" x14ac:dyDescent="0.25">
      <c r="A36" s="8">
        <v>35</v>
      </c>
      <c r="B36" s="9">
        <v>8</v>
      </c>
      <c r="C36" s="9" t="s">
        <v>7</v>
      </c>
      <c r="D36" s="11">
        <v>2</v>
      </c>
    </row>
    <row r="37" spans="1:4" x14ac:dyDescent="0.25">
      <c r="A37" s="8">
        <v>36</v>
      </c>
      <c r="B37" s="9">
        <v>8</v>
      </c>
      <c r="C37" s="9" t="s">
        <v>7</v>
      </c>
      <c r="D37" s="11">
        <v>2</v>
      </c>
    </row>
    <row r="38" spans="1:4" x14ac:dyDescent="0.25">
      <c r="A38" s="8">
        <v>37</v>
      </c>
      <c r="B38" s="9">
        <v>6</v>
      </c>
      <c r="C38" s="9" t="s">
        <v>7</v>
      </c>
      <c r="D38" s="11">
        <v>2</v>
      </c>
    </row>
    <row r="39" spans="1:4" x14ac:dyDescent="0.25">
      <c r="A39" s="8">
        <v>38</v>
      </c>
      <c r="B39" s="9">
        <v>4</v>
      </c>
      <c r="C39" s="9" t="s">
        <v>7</v>
      </c>
      <c r="D39" s="11">
        <v>2</v>
      </c>
    </row>
    <row r="40" spans="1:4" x14ac:dyDescent="0.25">
      <c r="A40" s="8">
        <v>39</v>
      </c>
      <c r="B40" s="9">
        <v>11</v>
      </c>
      <c r="C40" s="9" t="s">
        <v>7</v>
      </c>
      <c r="D40" s="11">
        <v>2</v>
      </c>
    </row>
    <row r="41" spans="1:4" ht="15.75" thickBot="1" x14ac:dyDescent="0.3">
      <c r="A41" s="12">
        <v>40</v>
      </c>
      <c r="B41" s="13">
        <v>10</v>
      </c>
      <c r="C41" s="13" t="s">
        <v>7</v>
      </c>
      <c r="D41" s="14">
        <v>2</v>
      </c>
    </row>
    <row r="42" spans="1:4" x14ac:dyDescent="0.25">
      <c r="A42" s="4">
        <v>41</v>
      </c>
      <c r="B42" s="5">
        <v>2</v>
      </c>
      <c r="C42" s="5" t="s">
        <v>8</v>
      </c>
      <c r="D42" s="7">
        <v>2</v>
      </c>
    </row>
    <row r="43" spans="1:4" x14ac:dyDescent="0.25">
      <c r="A43" s="8">
        <v>42</v>
      </c>
      <c r="B43" s="9">
        <v>11</v>
      </c>
      <c r="C43" s="9" t="s">
        <v>8</v>
      </c>
      <c r="D43" s="11">
        <v>2</v>
      </c>
    </row>
    <row r="44" spans="1:4" x14ac:dyDescent="0.25">
      <c r="A44" s="8">
        <v>43</v>
      </c>
      <c r="B44" s="9">
        <v>8</v>
      </c>
      <c r="C44" s="9" t="s">
        <v>8</v>
      </c>
      <c r="D44" s="11">
        <v>2</v>
      </c>
    </row>
    <row r="45" spans="1:4" x14ac:dyDescent="0.25">
      <c r="A45" s="8">
        <v>44</v>
      </c>
      <c r="B45" s="9">
        <v>6</v>
      </c>
      <c r="C45" s="9" t="s">
        <v>8</v>
      </c>
      <c r="D45" s="11">
        <v>2</v>
      </c>
    </row>
    <row r="46" spans="1:4" x14ac:dyDescent="0.25">
      <c r="A46" s="8">
        <v>45</v>
      </c>
      <c r="B46" s="9">
        <v>3</v>
      </c>
      <c r="C46" s="9" t="s">
        <v>8</v>
      </c>
      <c r="D46" s="11">
        <v>2</v>
      </c>
    </row>
    <row r="47" spans="1:4" x14ac:dyDescent="0.25">
      <c r="A47" s="8">
        <v>46</v>
      </c>
      <c r="B47" s="9">
        <v>15</v>
      </c>
      <c r="C47" s="9" t="s">
        <v>8</v>
      </c>
      <c r="D47" s="11">
        <v>2</v>
      </c>
    </row>
    <row r="48" spans="1:4" x14ac:dyDescent="0.25">
      <c r="A48" s="8">
        <v>47</v>
      </c>
      <c r="B48" s="9">
        <v>11</v>
      </c>
      <c r="C48" s="9" t="s">
        <v>8</v>
      </c>
      <c r="D48" s="11">
        <v>2</v>
      </c>
    </row>
    <row r="49" spans="1:4" ht="15.75" thickBot="1" x14ac:dyDescent="0.3">
      <c r="A49" s="12">
        <v>48</v>
      </c>
      <c r="B49" s="13">
        <v>2</v>
      </c>
      <c r="C49" s="13" t="s">
        <v>8</v>
      </c>
      <c r="D49" s="14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selection sqref="A1:J1"/>
    </sheetView>
  </sheetViews>
  <sheetFormatPr defaultRowHeight="15" x14ac:dyDescent="0.25"/>
  <cols>
    <col min="2" max="2" width="12.42578125" bestFit="1" customWidth="1"/>
    <col min="3" max="3" width="13.42578125" bestFit="1" customWidth="1"/>
    <col min="4" max="4" width="12" bestFit="1" customWidth="1"/>
    <col min="5" max="5" width="31.42578125" bestFit="1" customWidth="1"/>
    <col min="6" max="6" width="29.140625" bestFit="1" customWidth="1"/>
  </cols>
  <sheetData>
    <row r="1" spans="1:10" ht="15.75" thickBot="1" x14ac:dyDescent="0.3">
      <c r="A1" s="19" t="s">
        <v>0</v>
      </c>
      <c r="B1" s="20" t="s">
        <v>45</v>
      </c>
      <c r="C1" s="20" t="s">
        <v>44</v>
      </c>
      <c r="D1" s="20" t="s">
        <v>9</v>
      </c>
      <c r="E1" s="20" t="s">
        <v>43</v>
      </c>
      <c r="F1" s="20" t="s">
        <v>42</v>
      </c>
      <c r="G1" s="20"/>
      <c r="H1" s="20" t="s">
        <v>2</v>
      </c>
      <c r="I1" s="20" t="s">
        <v>10</v>
      </c>
      <c r="J1" s="21" t="s">
        <v>11</v>
      </c>
    </row>
    <row r="2" spans="1:10" x14ac:dyDescent="0.25">
      <c r="A2" s="4">
        <v>1</v>
      </c>
      <c r="B2" s="5">
        <v>249</v>
      </c>
      <c r="C2" s="5">
        <v>843</v>
      </c>
      <c r="D2" s="5">
        <v>0.84888888888888892</v>
      </c>
      <c r="E2" s="5">
        <v>2.4300000000000002</v>
      </c>
      <c r="F2" s="5">
        <v>14</v>
      </c>
      <c r="G2" s="5"/>
      <c r="H2" s="5">
        <v>1</v>
      </c>
      <c r="I2" s="5" t="s">
        <v>4</v>
      </c>
      <c r="J2" s="7" t="s">
        <v>12</v>
      </c>
    </row>
    <row r="3" spans="1:10" x14ac:dyDescent="0.25">
      <c r="A3" s="8">
        <v>2</v>
      </c>
      <c r="B3" s="9">
        <v>251</v>
      </c>
      <c r="C3" s="9">
        <v>752</v>
      </c>
      <c r="D3" s="9">
        <v>0.84444444444444444</v>
      </c>
      <c r="E3" s="9">
        <v>3.45</v>
      </c>
      <c r="F3" s="9">
        <v>20</v>
      </c>
      <c r="G3" s="9"/>
      <c r="H3" s="9">
        <v>1</v>
      </c>
      <c r="I3" s="9" t="s">
        <v>4</v>
      </c>
      <c r="J3" s="11" t="s">
        <v>12</v>
      </c>
    </row>
    <row r="4" spans="1:10" x14ac:dyDescent="0.25">
      <c r="A4" s="8">
        <v>3</v>
      </c>
      <c r="B4" s="9">
        <v>174</v>
      </c>
      <c r="C4" s="9">
        <v>919</v>
      </c>
      <c r="D4" s="9">
        <v>0.59555555555555562</v>
      </c>
      <c r="E4" s="9">
        <v>3.65</v>
      </c>
      <c r="F4" s="9">
        <v>30</v>
      </c>
      <c r="G4" s="9"/>
      <c r="H4" s="9">
        <v>1</v>
      </c>
      <c r="I4" s="9" t="s">
        <v>4</v>
      </c>
      <c r="J4" s="11" t="s">
        <v>12</v>
      </c>
    </row>
    <row r="5" spans="1:10" x14ac:dyDescent="0.25">
      <c r="A5" s="8">
        <v>4</v>
      </c>
      <c r="B5" s="9">
        <v>210</v>
      </c>
      <c r="C5" s="9">
        <v>926</v>
      </c>
      <c r="D5" s="9">
        <v>0.64888888888888885</v>
      </c>
      <c r="E5" s="9">
        <v>3.72</v>
      </c>
      <c r="F5" s="9">
        <v>28</v>
      </c>
      <c r="G5" s="9"/>
      <c r="H5" s="9">
        <v>1</v>
      </c>
      <c r="I5" s="9" t="s">
        <v>4</v>
      </c>
      <c r="J5" s="11" t="s">
        <v>12</v>
      </c>
    </row>
    <row r="6" spans="1:10" x14ac:dyDescent="0.25">
      <c r="A6" s="8">
        <v>5</v>
      </c>
      <c r="B6" s="9">
        <v>130</v>
      </c>
      <c r="C6" s="9">
        <v>414</v>
      </c>
      <c r="D6" s="9">
        <v>0.62222222222222223</v>
      </c>
      <c r="E6" s="9">
        <v>2.67</v>
      </c>
      <c r="F6" s="9">
        <v>21</v>
      </c>
      <c r="G6" s="9"/>
      <c r="H6" s="9">
        <v>1</v>
      </c>
      <c r="I6" s="9" t="s">
        <v>4</v>
      </c>
      <c r="J6" s="11" t="s">
        <v>12</v>
      </c>
    </row>
    <row r="7" spans="1:10" x14ac:dyDescent="0.25">
      <c r="A7" s="8">
        <v>6</v>
      </c>
      <c r="B7" s="9">
        <v>140</v>
      </c>
      <c r="C7" s="9">
        <v>436</v>
      </c>
      <c r="D7" s="9">
        <v>0.87666666666666671</v>
      </c>
      <c r="E7" s="9">
        <v>3.59</v>
      </c>
      <c r="F7" s="9">
        <v>20</v>
      </c>
      <c r="G7" s="9"/>
      <c r="H7" s="9">
        <v>1</v>
      </c>
      <c r="I7" s="9" t="s">
        <v>4</v>
      </c>
      <c r="J7" s="11" t="s">
        <v>12</v>
      </c>
    </row>
    <row r="8" spans="1:10" x14ac:dyDescent="0.25">
      <c r="A8" s="8">
        <v>7</v>
      </c>
      <c r="B8" s="9">
        <v>194</v>
      </c>
      <c r="C8" s="9">
        <v>762</v>
      </c>
      <c r="D8" s="9">
        <v>0.43333333333333335</v>
      </c>
      <c r="E8" s="9">
        <v>2.13</v>
      </c>
      <c r="F8" s="9">
        <v>24</v>
      </c>
      <c r="G8" s="9"/>
      <c r="H8" s="9">
        <v>1</v>
      </c>
      <c r="I8" s="9" t="s">
        <v>4</v>
      </c>
      <c r="J8" s="11" t="s">
        <v>12</v>
      </c>
    </row>
    <row r="9" spans="1:10" x14ac:dyDescent="0.25">
      <c r="A9" s="8">
        <v>8</v>
      </c>
      <c r="B9" s="9">
        <v>236.5</v>
      </c>
      <c r="C9" s="9">
        <v>1015</v>
      </c>
      <c r="D9" s="9">
        <v>0.59111111111111114</v>
      </c>
      <c r="E9" s="9">
        <v>3.51</v>
      </c>
      <c r="F9" s="9">
        <v>29</v>
      </c>
      <c r="G9" s="9"/>
      <c r="H9" s="9">
        <v>1</v>
      </c>
      <c r="I9" s="9" t="s">
        <v>4</v>
      </c>
      <c r="J9" s="11" t="s">
        <v>12</v>
      </c>
    </row>
    <row r="10" spans="1:10" x14ac:dyDescent="0.25">
      <c r="A10" s="8">
        <v>9</v>
      </c>
      <c r="B10" s="9">
        <v>206</v>
      </c>
      <c r="C10" s="9">
        <v>543</v>
      </c>
      <c r="D10" s="9">
        <v>1</v>
      </c>
      <c r="E10" s="9">
        <v>3.27</v>
      </c>
      <c r="F10" s="9">
        <v>16</v>
      </c>
      <c r="G10" s="9"/>
      <c r="H10" s="9">
        <v>1</v>
      </c>
      <c r="I10" s="9" t="s">
        <v>4</v>
      </c>
      <c r="J10" s="11" t="s">
        <v>12</v>
      </c>
    </row>
    <row r="11" spans="1:10" x14ac:dyDescent="0.25">
      <c r="A11" s="8">
        <v>10</v>
      </c>
      <c r="B11" s="9">
        <v>185</v>
      </c>
      <c r="C11" s="9">
        <v>786</v>
      </c>
      <c r="D11" s="9">
        <v>0.5444444444444444</v>
      </c>
      <c r="E11" s="9">
        <v>4.01</v>
      </c>
      <c r="F11" s="9">
        <v>36</v>
      </c>
      <c r="G11" s="9"/>
      <c r="H11" s="9">
        <v>1</v>
      </c>
      <c r="I11" s="9" t="s">
        <v>4</v>
      </c>
      <c r="J11" s="11" t="s">
        <v>12</v>
      </c>
    </row>
    <row r="12" spans="1:10" x14ac:dyDescent="0.25">
      <c r="A12" s="8">
        <v>11</v>
      </c>
      <c r="B12" s="9">
        <v>242</v>
      </c>
      <c r="C12" s="9">
        <v>961</v>
      </c>
      <c r="D12" s="9">
        <v>0.62</v>
      </c>
      <c r="E12" s="9">
        <v>2.2799999999999998</v>
      </c>
      <c r="F12" s="9">
        <v>18</v>
      </c>
      <c r="G12" s="9"/>
      <c r="H12" s="9">
        <v>1</v>
      </c>
      <c r="I12" s="9" t="s">
        <v>4</v>
      </c>
      <c r="J12" s="11" t="s">
        <v>12</v>
      </c>
    </row>
    <row r="13" spans="1:10" x14ac:dyDescent="0.25">
      <c r="A13" s="8">
        <v>12</v>
      </c>
      <c r="B13" s="9">
        <v>182</v>
      </c>
      <c r="C13" s="9">
        <v>868</v>
      </c>
      <c r="D13" s="9">
        <v>0.6</v>
      </c>
      <c r="E13" s="9">
        <v>2.95</v>
      </c>
      <c r="F13" s="9">
        <v>24</v>
      </c>
      <c r="G13" s="9"/>
      <c r="H13" s="9">
        <v>1</v>
      </c>
      <c r="I13" s="9" t="s">
        <v>4</v>
      </c>
      <c r="J13" s="11" t="s">
        <v>12</v>
      </c>
    </row>
    <row r="14" spans="1:10" ht="15.75" thickBot="1" x14ac:dyDescent="0.3">
      <c r="A14" s="12">
        <v>13</v>
      </c>
      <c r="B14" s="13">
        <v>101</v>
      </c>
      <c r="C14" s="13">
        <v>251</v>
      </c>
      <c r="D14" s="13">
        <v>0.67222222222222228</v>
      </c>
      <c r="E14" s="13">
        <v>2.2000000000000002</v>
      </c>
      <c r="F14" s="13">
        <v>16</v>
      </c>
      <c r="G14" s="13"/>
      <c r="H14" s="13">
        <v>1</v>
      </c>
      <c r="I14" s="13" t="s">
        <v>4</v>
      </c>
      <c r="J14" s="14" t="s">
        <v>12</v>
      </c>
    </row>
    <row r="15" spans="1:10" x14ac:dyDescent="0.25">
      <c r="A15" s="4">
        <v>14</v>
      </c>
      <c r="B15" s="5">
        <v>106</v>
      </c>
      <c r="C15" s="5">
        <v>212</v>
      </c>
      <c r="D15" s="5">
        <v>0.254</v>
      </c>
      <c r="E15" s="5">
        <v>0.51</v>
      </c>
      <c r="F15" s="5">
        <v>10</v>
      </c>
      <c r="G15" s="5"/>
      <c r="H15" s="5">
        <v>1</v>
      </c>
      <c r="I15" s="5" t="s">
        <v>4</v>
      </c>
      <c r="J15" s="7" t="s">
        <v>13</v>
      </c>
    </row>
    <row r="16" spans="1:10" x14ac:dyDescent="0.25">
      <c r="A16" s="8">
        <v>15</v>
      </c>
      <c r="B16" s="9">
        <v>113</v>
      </c>
      <c r="C16" s="9">
        <v>484</v>
      </c>
      <c r="D16" s="9">
        <v>0.12</v>
      </c>
      <c r="E16" s="9">
        <v>0.38</v>
      </c>
      <c r="F16" s="9">
        <v>16</v>
      </c>
      <c r="G16" s="9"/>
      <c r="H16" s="9">
        <v>1</v>
      </c>
      <c r="I16" s="9" t="s">
        <v>4</v>
      </c>
      <c r="J16" s="11" t="s">
        <v>13</v>
      </c>
    </row>
    <row r="17" spans="1:10" x14ac:dyDescent="0.25">
      <c r="A17" s="8">
        <v>16</v>
      </c>
      <c r="B17" s="9">
        <v>111</v>
      </c>
      <c r="C17" s="9">
        <v>569</v>
      </c>
      <c r="D17" s="9">
        <v>0.14800000000000002</v>
      </c>
      <c r="E17" s="9">
        <v>0.71</v>
      </c>
      <c r="F17" s="9">
        <v>24</v>
      </c>
      <c r="G17" s="9"/>
      <c r="H17" s="9">
        <v>1</v>
      </c>
      <c r="I17" s="9" t="s">
        <v>4</v>
      </c>
      <c r="J17" s="11" t="s">
        <v>13</v>
      </c>
    </row>
    <row r="18" spans="1:10" x14ac:dyDescent="0.25">
      <c r="A18" s="8">
        <v>17</v>
      </c>
      <c r="B18" s="9">
        <v>82</v>
      </c>
      <c r="C18" s="9">
        <v>157</v>
      </c>
      <c r="D18" s="9">
        <v>0.26</v>
      </c>
      <c r="E18" s="9">
        <v>0.47</v>
      </c>
      <c r="F18" s="9">
        <v>9</v>
      </c>
      <c r="G18" s="9"/>
      <c r="H18" s="9">
        <v>1</v>
      </c>
      <c r="I18" s="9" t="s">
        <v>4</v>
      </c>
      <c r="J18" s="11" t="s">
        <v>13</v>
      </c>
    </row>
    <row r="19" spans="1:10" x14ac:dyDescent="0.25">
      <c r="A19" s="8">
        <v>18</v>
      </c>
      <c r="B19" s="9">
        <v>113</v>
      </c>
      <c r="C19" s="9">
        <v>244</v>
      </c>
      <c r="D19" s="9">
        <v>0.24</v>
      </c>
      <c r="E19" s="9">
        <v>0.48</v>
      </c>
      <c r="F19" s="9">
        <v>10</v>
      </c>
      <c r="G19" s="9"/>
      <c r="H19" s="9">
        <v>1</v>
      </c>
      <c r="I19" s="9" t="s">
        <v>4</v>
      </c>
      <c r="J19" s="11" t="s">
        <v>13</v>
      </c>
    </row>
    <row r="20" spans="1:10" x14ac:dyDescent="0.25">
      <c r="A20" s="8">
        <v>19</v>
      </c>
      <c r="B20" s="9">
        <v>124</v>
      </c>
      <c r="C20" s="9">
        <v>564</v>
      </c>
      <c r="D20" s="9">
        <v>0.2</v>
      </c>
      <c r="E20" s="9">
        <v>0.84</v>
      </c>
      <c r="F20" s="9">
        <v>21</v>
      </c>
      <c r="G20" s="9"/>
      <c r="H20" s="9">
        <v>1</v>
      </c>
      <c r="I20" s="9" t="s">
        <v>4</v>
      </c>
      <c r="J20" s="11" t="s">
        <v>13</v>
      </c>
    </row>
    <row r="21" spans="1:10" x14ac:dyDescent="0.25">
      <c r="A21" s="8">
        <v>20</v>
      </c>
      <c r="B21" s="9">
        <v>107</v>
      </c>
      <c r="C21" s="9">
        <v>205</v>
      </c>
      <c r="D21" s="9">
        <v>0.21</v>
      </c>
      <c r="E21" s="9">
        <v>0.28999999999999998</v>
      </c>
      <c r="F21" s="9">
        <v>7</v>
      </c>
      <c r="G21" s="9"/>
      <c r="H21" s="9">
        <v>1</v>
      </c>
      <c r="I21" s="9" t="s">
        <v>4</v>
      </c>
      <c r="J21" s="11" t="s">
        <v>13</v>
      </c>
    </row>
    <row r="22" spans="1:10" x14ac:dyDescent="0.25">
      <c r="A22" s="8">
        <v>21</v>
      </c>
      <c r="B22" s="9">
        <v>58</v>
      </c>
      <c r="C22" s="9">
        <v>155</v>
      </c>
      <c r="D22" s="9">
        <v>0.106</v>
      </c>
      <c r="E22" s="9">
        <v>0.23</v>
      </c>
      <c r="F22" s="9">
        <v>11</v>
      </c>
      <c r="G22" s="9"/>
      <c r="H22" s="9">
        <v>1</v>
      </c>
      <c r="I22" s="9" t="s">
        <v>4</v>
      </c>
      <c r="J22" s="11" t="s">
        <v>13</v>
      </c>
    </row>
    <row r="23" spans="1:10" x14ac:dyDescent="0.25">
      <c r="A23" s="8">
        <v>22</v>
      </c>
      <c r="B23" s="9">
        <v>146</v>
      </c>
      <c r="C23" s="9">
        <v>880</v>
      </c>
      <c r="D23" s="9">
        <v>0.13</v>
      </c>
      <c r="E23" s="9">
        <v>0.7</v>
      </c>
      <c r="F23" s="9">
        <v>27</v>
      </c>
      <c r="G23" s="9"/>
      <c r="H23" s="9">
        <v>1</v>
      </c>
      <c r="I23" s="9" t="s">
        <v>4</v>
      </c>
      <c r="J23" s="11" t="s">
        <v>13</v>
      </c>
    </row>
    <row r="24" spans="1:10" x14ac:dyDescent="0.25">
      <c r="A24" s="8">
        <v>23</v>
      </c>
      <c r="B24" s="9">
        <v>113</v>
      </c>
      <c r="C24" s="9">
        <v>378</v>
      </c>
      <c r="D24" s="9">
        <v>0.24</v>
      </c>
      <c r="E24" s="9">
        <v>0.77</v>
      </c>
      <c r="F24" s="9">
        <v>16</v>
      </c>
      <c r="G24" s="9"/>
      <c r="H24" s="9">
        <v>1</v>
      </c>
      <c r="I24" s="9" t="s">
        <v>4</v>
      </c>
      <c r="J24" s="11" t="s">
        <v>13</v>
      </c>
    </row>
    <row r="25" spans="1:10" x14ac:dyDescent="0.25">
      <c r="A25" s="8">
        <v>24</v>
      </c>
      <c r="B25" s="9">
        <v>83</v>
      </c>
      <c r="C25" s="9">
        <v>101</v>
      </c>
      <c r="D25" s="9">
        <v>0.23</v>
      </c>
      <c r="E25" s="9">
        <v>0.32</v>
      </c>
      <c r="F25" s="9">
        <v>7</v>
      </c>
      <c r="G25" s="9"/>
      <c r="H25" s="9">
        <v>1</v>
      </c>
      <c r="I25" s="9" t="s">
        <v>4</v>
      </c>
      <c r="J25" s="11" t="s">
        <v>13</v>
      </c>
    </row>
    <row r="26" spans="1:10" x14ac:dyDescent="0.25">
      <c r="A26" s="8">
        <v>25</v>
      </c>
      <c r="B26" s="9">
        <v>162</v>
      </c>
      <c r="C26" s="9">
        <v>652</v>
      </c>
      <c r="D26" s="9">
        <v>0.22</v>
      </c>
      <c r="E26" s="9">
        <v>0.92</v>
      </c>
      <c r="F26" s="9">
        <v>21</v>
      </c>
      <c r="G26" s="9"/>
      <c r="H26" s="9">
        <v>1</v>
      </c>
      <c r="I26" s="9" t="s">
        <v>4</v>
      </c>
      <c r="J26" s="11" t="s">
        <v>13</v>
      </c>
    </row>
    <row r="27" spans="1:10" x14ac:dyDescent="0.25">
      <c r="A27" s="8">
        <v>26</v>
      </c>
      <c r="B27" s="9">
        <v>123</v>
      </c>
      <c r="C27" s="9">
        <v>480</v>
      </c>
      <c r="D27" s="9">
        <v>0.21</v>
      </c>
      <c r="E27" s="9">
        <v>0.8</v>
      </c>
      <c r="F27" s="9">
        <v>19</v>
      </c>
      <c r="G27" s="9"/>
      <c r="H27" s="9">
        <v>1</v>
      </c>
      <c r="I27" s="9" t="s">
        <v>4</v>
      </c>
      <c r="J27" s="11" t="s">
        <v>13</v>
      </c>
    </row>
    <row r="28" spans="1:10" ht="15.75" thickBot="1" x14ac:dyDescent="0.3">
      <c r="A28" s="12">
        <v>27</v>
      </c>
      <c r="B28" s="13">
        <v>125</v>
      </c>
      <c r="C28" s="13">
        <v>495</v>
      </c>
      <c r="D28" s="13">
        <v>0.2</v>
      </c>
      <c r="E28" s="13">
        <v>0.8</v>
      </c>
      <c r="F28" s="13">
        <v>20</v>
      </c>
      <c r="G28" s="13"/>
      <c r="H28" s="13">
        <v>1</v>
      </c>
      <c r="I28" s="13" t="s">
        <v>4</v>
      </c>
      <c r="J28" s="14" t="s">
        <v>13</v>
      </c>
    </row>
    <row r="29" spans="1:10" x14ac:dyDescent="0.25">
      <c r="A29" s="4">
        <v>28</v>
      </c>
      <c r="B29" s="5">
        <v>204</v>
      </c>
      <c r="C29" s="5">
        <v>590</v>
      </c>
      <c r="D29" s="5">
        <v>1.0045454545454546</v>
      </c>
      <c r="E29" s="5">
        <v>3.54</v>
      </c>
      <c r="F29" s="5">
        <v>18</v>
      </c>
      <c r="G29" s="5"/>
      <c r="H29" s="5">
        <v>1</v>
      </c>
      <c r="I29" s="5" t="s">
        <v>5</v>
      </c>
      <c r="J29" s="7" t="s">
        <v>12</v>
      </c>
    </row>
    <row r="30" spans="1:10" x14ac:dyDescent="0.25">
      <c r="A30" s="8">
        <v>29</v>
      </c>
      <c r="B30" s="9">
        <v>277</v>
      </c>
      <c r="C30" s="9">
        <v>676</v>
      </c>
      <c r="D30" s="9">
        <v>1.0295454545454545</v>
      </c>
      <c r="E30" s="9">
        <v>3.02</v>
      </c>
      <c r="F30" s="9">
        <v>15</v>
      </c>
      <c r="G30" s="9"/>
      <c r="H30" s="9">
        <v>1</v>
      </c>
      <c r="I30" s="9" t="s">
        <v>5</v>
      </c>
      <c r="J30" s="11" t="s">
        <v>12</v>
      </c>
    </row>
    <row r="31" spans="1:10" x14ac:dyDescent="0.25">
      <c r="A31" s="8">
        <v>30</v>
      </c>
      <c r="B31" s="9">
        <v>175</v>
      </c>
      <c r="C31" s="9">
        <v>334</v>
      </c>
      <c r="D31" s="9">
        <v>0.9386363636363636</v>
      </c>
      <c r="E31" s="9">
        <v>2.2000000000000002</v>
      </c>
      <c r="F31" s="9">
        <v>12</v>
      </c>
      <c r="G31" s="9"/>
      <c r="H31" s="9">
        <v>1</v>
      </c>
      <c r="I31" s="9" t="s">
        <v>5</v>
      </c>
      <c r="J31" s="11" t="s">
        <v>12</v>
      </c>
    </row>
    <row r="32" spans="1:10" x14ac:dyDescent="0.25">
      <c r="A32" s="8">
        <v>31</v>
      </c>
      <c r="B32" s="9">
        <v>202</v>
      </c>
      <c r="C32" s="9">
        <v>585</v>
      </c>
      <c r="D32" s="9">
        <v>0.78409090909090906</v>
      </c>
      <c r="E32" s="9">
        <v>2.76</v>
      </c>
      <c r="F32" s="9">
        <v>18</v>
      </c>
      <c r="G32" s="9"/>
      <c r="H32" s="9">
        <v>1</v>
      </c>
      <c r="I32" s="9" t="s">
        <v>5</v>
      </c>
      <c r="J32" s="11" t="s">
        <v>12</v>
      </c>
    </row>
    <row r="33" spans="1:10" x14ac:dyDescent="0.25">
      <c r="A33" s="8">
        <v>32</v>
      </c>
      <c r="B33" s="9">
        <v>234</v>
      </c>
      <c r="C33" s="9">
        <v>560</v>
      </c>
      <c r="D33" s="9">
        <v>0.77045454545454539</v>
      </c>
      <c r="E33" s="9">
        <v>2.41</v>
      </c>
      <c r="F33" s="9">
        <v>16</v>
      </c>
      <c r="G33" s="9"/>
      <c r="H33" s="9">
        <v>1</v>
      </c>
      <c r="I33" s="9" t="s">
        <v>5</v>
      </c>
      <c r="J33" s="11" t="s">
        <v>12</v>
      </c>
    </row>
    <row r="34" spans="1:10" x14ac:dyDescent="0.25">
      <c r="A34" s="8">
        <v>33</v>
      </c>
      <c r="B34" s="9">
        <v>238</v>
      </c>
      <c r="C34" s="9">
        <v>601</v>
      </c>
      <c r="D34" s="9">
        <v>0.82045454545454544</v>
      </c>
      <c r="E34" s="9">
        <v>2.73</v>
      </c>
      <c r="F34" s="9">
        <v>17</v>
      </c>
      <c r="G34" s="9"/>
      <c r="H34" s="9">
        <v>1</v>
      </c>
      <c r="I34" s="9" t="s">
        <v>5</v>
      </c>
      <c r="J34" s="11" t="s">
        <v>12</v>
      </c>
    </row>
    <row r="35" spans="1:10" x14ac:dyDescent="0.25">
      <c r="A35" s="8">
        <v>34</v>
      </c>
      <c r="B35" s="9">
        <v>291.5</v>
      </c>
      <c r="C35" s="9">
        <v>824</v>
      </c>
      <c r="D35" s="9">
        <v>1.3545454545454545</v>
      </c>
      <c r="E35" s="9">
        <v>4.24</v>
      </c>
      <c r="F35" s="9">
        <v>16</v>
      </c>
      <c r="G35" s="9"/>
      <c r="H35" s="9">
        <v>1</v>
      </c>
      <c r="I35" s="9" t="s">
        <v>5</v>
      </c>
      <c r="J35" s="11" t="s">
        <v>12</v>
      </c>
    </row>
    <row r="36" spans="1:10" x14ac:dyDescent="0.25">
      <c r="A36" s="8">
        <v>35</v>
      </c>
      <c r="B36" s="9">
        <v>212</v>
      </c>
      <c r="C36" s="9">
        <v>478</v>
      </c>
      <c r="D36" s="9">
        <v>0.84090909090909094</v>
      </c>
      <c r="E36" s="9">
        <v>2.8</v>
      </c>
      <c r="F36" s="9">
        <v>17</v>
      </c>
      <c r="G36" s="9"/>
      <c r="H36" s="9">
        <v>1</v>
      </c>
      <c r="I36" s="9" t="s">
        <v>5</v>
      </c>
      <c r="J36" s="11" t="s">
        <v>12</v>
      </c>
    </row>
    <row r="37" spans="1:10" ht="15.75" thickBot="1" x14ac:dyDescent="0.3">
      <c r="A37" s="12">
        <v>36</v>
      </c>
      <c r="B37" s="13">
        <v>178</v>
      </c>
      <c r="C37" s="13">
        <v>511</v>
      </c>
      <c r="D37" s="13">
        <v>0.83636363636363631</v>
      </c>
      <c r="E37" s="13">
        <v>3.11</v>
      </c>
      <c r="F37" s="13">
        <v>19</v>
      </c>
      <c r="G37" s="13"/>
      <c r="H37" s="13">
        <v>1</v>
      </c>
      <c r="I37" s="13" t="s">
        <v>5</v>
      </c>
      <c r="J37" s="14" t="s">
        <v>12</v>
      </c>
    </row>
    <row r="38" spans="1:10" x14ac:dyDescent="0.25">
      <c r="A38" s="4">
        <v>37</v>
      </c>
      <c r="B38" s="5">
        <v>103</v>
      </c>
      <c r="C38" s="5">
        <v>395</v>
      </c>
      <c r="D38" s="5">
        <v>0.06</v>
      </c>
      <c r="E38" s="5">
        <v>0.17</v>
      </c>
      <c r="F38" s="5">
        <v>14</v>
      </c>
      <c r="G38" s="5"/>
      <c r="H38" s="5">
        <v>1</v>
      </c>
      <c r="I38" s="5" t="s">
        <v>5</v>
      </c>
      <c r="J38" s="7" t="s">
        <v>13</v>
      </c>
    </row>
    <row r="39" spans="1:10" x14ac:dyDescent="0.25">
      <c r="A39" s="8">
        <v>38</v>
      </c>
      <c r="B39" s="9">
        <v>125</v>
      </c>
      <c r="C39" s="9">
        <v>118</v>
      </c>
      <c r="D39" s="9">
        <v>0.20199999999999999</v>
      </c>
      <c r="E39" s="9">
        <v>0.24</v>
      </c>
      <c r="F39" s="9">
        <v>6</v>
      </c>
      <c r="G39" s="9"/>
      <c r="H39" s="9">
        <v>1</v>
      </c>
      <c r="I39" s="9" t="s">
        <v>5</v>
      </c>
      <c r="J39" s="11" t="s">
        <v>13</v>
      </c>
    </row>
    <row r="40" spans="1:10" x14ac:dyDescent="0.25">
      <c r="A40" s="8">
        <v>39</v>
      </c>
      <c r="B40" s="9">
        <v>119</v>
      </c>
      <c r="C40" s="9">
        <v>221</v>
      </c>
      <c r="D40" s="9">
        <v>0.08</v>
      </c>
      <c r="E40" s="9">
        <v>0.1</v>
      </c>
      <c r="F40" s="9">
        <v>6</v>
      </c>
      <c r="G40" s="9"/>
      <c r="H40" s="9">
        <v>1</v>
      </c>
      <c r="I40" s="9" t="s">
        <v>5</v>
      </c>
      <c r="J40" s="11" t="s">
        <v>13</v>
      </c>
    </row>
    <row r="41" spans="1:10" x14ac:dyDescent="0.25">
      <c r="A41" s="8">
        <v>40</v>
      </c>
      <c r="B41" s="9">
        <v>150</v>
      </c>
      <c r="C41" s="9">
        <v>588</v>
      </c>
      <c r="D41" s="9">
        <v>0.16</v>
      </c>
      <c r="E41" s="9">
        <v>0.51</v>
      </c>
      <c r="F41" s="9">
        <v>16</v>
      </c>
      <c r="G41" s="9"/>
      <c r="H41" s="9">
        <v>1</v>
      </c>
      <c r="I41" s="9" t="s">
        <v>5</v>
      </c>
      <c r="J41" s="11" t="s">
        <v>13</v>
      </c>
    </row>
    <row r="42" spans="1:10" x14ac:dyDescent="0.25">
      <c r="A42" s="8">
        <v>41</v>
      </c>
      <c r="B42" s="9">
        <v>110</v>
      </c>
      <c r="C42" s="9">
        <v>263</v>
      </c>
      <c r="D42" s="9">
        <v>0.14000000000000001</v>
      </c>
      <c r="E42" s="9">
        <v>0.5</v>
      </c>
      <c r="F42" s="9">
        <v>18</v>
      </c>
      <c r="G42" s="9"/>
      <c r="H42" s="9">
        <v>1</v>
      </c>
      <c r="I42" s="9" t="s">
        <v>5</v>
      </c>
      <c r="J42" s="11" t="s">
        <v>13</v>
      </c>
    </row>
    <row r="43" spans="1:10" x14ac:dyDescent="0.25">
      <c r="A43" s="8">
        <v>42</v>
      </c>
      <c r="B43" s="9">
        <v>152</v>
      </c>
      <c r="C43" s="9">
        <v>496</v>
      </c>
      <c r="D43" s="9">
        <v>0.14000000000000001</v>
      </c>
      <c r="E43" s="9">
        <v>0.39</v>
      </c>
      <c r="F43" s="9">
        <v>14</v>
      </c>
      <c r="G43" s="9"/>
      <c r="H43" s="9">
        <v>1</v>
      </c>
      <c r="I43" s="9" t="s">
        <v>5</v>
      </c>
      <c r="J43" s="11" t="s">
        <v>13</v>
      </c>
    </row>
    <row r="44" spans="1:10" x14ac:dyDescent="0.25">
      <c r="A44" s="8">
        <v>43</v>
      </c>
      <c r="B44" s="9">
        <v>86</v>
      </c>
      <c r="C44" s="9">
        <v>150</v>
      </c>
      <c r="D44" s="9">
        <v>0.16</v>
      </c>
      <c r="E44" s="9">
        <v>0.35</v>
      </c>
      <c r="F44" s="9">
        <v>11</v>
      </c>
      <c r="G44" s="9"/>
      <c r="H44" s="9">
        <v>1</v>
      </c>
      <c r="I44" s="9" t="s">
        <v>5</v>
      </c>
      <c r="J44" s="11" t="s">
        <v>13</v>
      </c>
    </row>
    <row r="45" spans="1:10" x14ac:dyDescent="0.25">
      <c r="A45" s="8">
        <v>44</v>
      </c>
      <c r="B45" s="9">
        <v>90</v>
      </c>
      <c r="C45" s="9">
        <v>147</v>
      </c>
      <c r="D45" s="9">
        <v>0.11</v>
      </c>
      <c r="E45" s="9">
        <v>0.26</v>
      </c>
      <c r="F45" s="9">
        <v>12</v>
      </c>
      <c r="G45" s="9"/>
      <c r="H45" s="9">
        <v>1</v>
      </c>
      <c r="I45" s="9" t="s">
        <v>5</v>
      </c>
      <c r="J45" s="11" t="s">
        <v>13</v>
      </c>
    </row>
    <row r="46" spans="1:10" ht="15.75" thickBot="1" x14ac:dyDescent="0.3">
      <c r="A46" s="12">
        <v>45</v>
      </c>
      <c r="B46" s="13">
        <v>63</v>
      </c>
      <c r="C46" s="13">
        <v>26</v>
      </c>
      <c r="D46" s="13">
        <v>0.15</v>
      </c>
      <c r="E46" s="13">
        <v>0.09</v>
      </c>
      <c r="F46" s="13">
        <v>3</v>
      </c>
      <c r="G46" s="13"/>
      <c r="H46" s="13">
        <v>1</v>
      </c>
      <c r="I46" s="13" t="s">
        <v>5</v>
      </c>
      <c r="J46" s="14" t="s">
        <v>13</v>
      </c>
    </row>
    <row r="47" spans="1:10" x14ac:dyDescent="0.25">
      <c r="A47" s="4">
        <v>46</v>
      </c>
      <c r="B47" s="5">
        <v>160.5</v>
      </c>
      <c r="C47" s="5">
        <v>1564</v>
      </c>
      <c r="D47" s="5">
        <v>0.4642857142857143</v>
      </c>
      <c r="E47" s="5">
        <v>3.06</v>
      </c>
      <c r="F47" s="5">
        <v>33</v>
      </c>
      <c r="G47" s="5"/>
      <c r="H47" s="5">
        <v>1</v>
      </c>
      <c r="I47" s="5" t="s">
        <v>6</v>
      </c>
      <c r="J47" s="7" t="s">
        <v>12</v>
      </c>
    </row>
    <row r="48" spans="1:10" x14ac:dyDescent="0.25">
      <c r="A48" s="8">
        <v>47</v>
      </c>
      <c r="B48" s="9">
        <v>190.5</v>
      </c>
      <c r="C48" s="9">
        <v>1207</v>
      </c>
      <c r="D48" s="9">
        <v>0.5</v>
      </c>
      <c r="E48" s="9">
        <v>4.4000000000000004</v>
      </c>
      <c r="F48" s="9">
        <v>44</v>
      </c>
      <c r="G48" s="9"/>
      <c r="H48" s="9">
        <v>1</v>
      </c>
      <c r="I48" s="9" t="s">
        <v>6</v>
      </c>
      <c r="J48" s="11" t="s">
        <v>12</v>
      </c>
    </row>
    <row r="49" spans="1:10" x14ac:dyDescent="0.25">
      <c r="A49" s="8">
        <v>48</v>
      </c>
      <c r="B49" s="9">
        <v>203.3</v>
      </c>
      <c r="C49" s="9">
        <v>1767</v>
      </c>
      <c r="D49" s="9">
        <v>0.44047619047619047</v>
      </c>
      <c r="E49" s="9">
        <v>8.81</v>
      </c>
      <c r="F49" s="9">
        <v>100</v>
      </c>
      <c r="G49" s="9"/>
      <c r="H49" s="9">
        <v>1</v>
      </c>
      <c r="I49" s="9" t="s">
        <v>6</v>
      </c>
      <c r="J49" s="11" t="s">
        <v>12</v>
      </c>
    </row>
    <row r="50" spans="1:10" x14ac:dyDescent="0.25">
      <c r="A50" s="8">
        <v>49</v>
      </c>
      <c r="B50" s="9">
        <v>135.19999999999999</v>
      </c>
      <c r="C50" s="9">
        <v>848</v>
      </c>
      <c r="D50" s="9">
        <v>0.50714285714285712</v>
      </c>
      <c r="E50" s="9">
        <v>5.27</v>
      </c>
      <c r="F50" s="9">
        <v>52</v>
      </c>
      <c r="G50" s="9"/>
      <c r="H50" s="9">
        <v>1</v>
      </c>
      <c r="I50" s="9" t="s">
        <v>6</v>
      </c>
      <c r="J50" s="11" t="s">
        <v>12</v>
      </c>
    </row>
    <row r="51" spans="1:10" x14ac:dyDescent="0.25">
      <c r="A51" s="8">
        <v>50</v>
      </c>
      <c r="B51" s="9">
        <v>102.5</v>
      </c>
      <c r="C51" s="9">
        <v>623</v>
      </c>
      <c r="D51" s="9">
        <v>0.42619047619047618</v>
      </c>
      <c r="E51" s="9">
        <v>3.32</v>
      </c>
      <c r="F51" s="9">
        <v>39</v>
      </c>
      <c r="G51" s="9"/>
      <c r="H51" s="9">
        <v>1</v>
      </c>
      <c r="I51" s="9" t="s">
        <v>6</v>
      </c>
      <c r="J51" s="11" t="s">
        <v>12</v>
      </c>
    </row>
    <row r="52" spans="1:10" x14ac:dyDescent="0.25">
      <c r="A52" s="8">
        <v>51</v>
      </c>
      <c r="B52" s="9">
        <v>132.19999999999999</v>
      </c>
      <c r="C52" s="9">
        <v>666</v>
      </c>
      <c r="D52" s="9">
        <v>0.48809523809523808</v>
      </c>
      <c r="E52" s="9">
        <v>3.03</v>
      </c>
      <c r="F52" s="9">
        <v>31</v>
      </c>
      <c r="G52" s="9"/>
      <c r="H52" s="9">
        <v>1</v>
      </c>
      <c r="I52" s="9" t="s">
        <v>6</v>
      </c>
      <c r="J52" s="11" t="s">
        <v>12</v>
      </c>
    </row>
    <row r="53" spans="1:10" x14ac:dyDescent="0.25">
      <c r="A53" s="8">
        <v>52</v>
      </c>
      <c r="B53" s="9">
        <v>128.19999999999999</v>
      </c>
      <c r="C53" s="9">
        <v>594</v>
      </c>
      <c r="D53" s="9">
        <v>0.44523809523809521</v>
      </c>
      <c r="E53" s="9">
        <v>4.1900000000000004</v>
      </c>
      <c r="F53" s="9">
        <v>47</v>
      </c>
      <c r="G53" s="9"/>
      <c r="H53" s="9">
        <v>1</v>
      </c>
      <c r="I53" s="9" t="s">
        <v>6</v>
      </c>
      <c r="J53" s="11" t="s">
        <v>12</v>
      </c>
    </row>
    <row r="54" spans="1:10" x14ac:dyDescent="0.25">
      <c r="A54" s="8">
        <v>53</v>
      </c>
      <c r="B54" s="9">
        <v>143.19999999999999</v>
      </c>
      <c r="C54" s="9">
        <v>525</v>
      </c>
      <c r="D54" s="9">
        <v>0.7142857142857143</v>
      </c>
      <c r="E54" s="9">
        <v>3.57</v>
      </c>
      <c r="F54" s="9">
        <v>25</v>
      </c>
      <c r="G54" s="9"/>
      <c r="H54" s="9">
        <v>1</v>
      </c>
      <c r="I54" s="9" t="s">
        <v>6</v>
      </c>
      <c r="J54" s="11" t="s">
        <v>12</v>
      </c>
    </row>
    <row r="55" spans="1:10" x14ac:dyDescent="0.25">
      <c r="A55" s="8">
        <v>54</v>
      </c>
      <c r="B55" s="9">
        <v>123.4</v>
      </c>
      <c r="C55" s="9">
        <v>1145</v>
      </c>
      <c r="D55" s="9">
        <v>0.70714285714285707</v>
      </c>
      <c r="E55" s="9">
        <v>6.65</v>
      </c>
      <c r="F55" s="9">
        <v>47</v>
      </c>
      <c r="G55" s="9"/>
      <c r="H55" s="9">
        <v>1</v>
      </c>
      <c r="I55" s="9" t="s">
        <v>6</v>
      </c>
      <c r="J55" s="11" t="s">
        <v>12</v>
      </c>
    </row>
    <row r="56" spans="1:10" x14ac:dyDescent="0.25">
      <c r="A56" s="8">
        <v>55</v>
      </c>
      <c r="B56" s="9">
        <v>155.4</v>
      </c>
      <c r="C56" s="9">
        <v>1662</v>
      </c>
      <c r="D56" s="9">
        <v>0.39523809523809528</v>
      </c>
      <c r="E56" s="9">
        <v>5.38</v>
      </c>
      <c r="F56" s="9">
        <v>68</v>
      </c>
      <c r="G56" s="9"/>
      <c r="H56" s="9">
        <v>1</v>
      </c>
      <c r="I56" s="9" t="s">
        <v>6</v>
      </c>
      <c r="J56" s="11" t="s">
        <v>12</v>
      </c>
    </row>
    <row r="57" spans="1:10" x14ac:dyDescent="0.25">
      <c r="A57" s="8">
        <v>56</v>
      </c>
      <c r="B57" s="9">
        <v>173.4</v>
      </c>
      <c r="C57" s="9">
        <v>1402</v>
      </c>
      <c r="D57" s="9">
        <v>0.44999999999999996</v>
      </c>
      <c r="E57" s="9">
        <v>4.68</v>
      </c>
      <c r="F57" s="9">
        <v>52</v>
      </c>
      <c r="G57" s="9"/>
      <c r="H57" s="9">
        <v>1</v>
      </c>
      <c r="I57" s="9" t="s">
        <v>6</v>
      </c>
      <c r="J57" s="11" t="s">
        <v>12</v>
      </c>
    </row>
    <row r="58" spans="1:10" x14ac:dyDescent="0.25">
      <c r="A58" s="8">
        <v>57</v>
      </c>
      <c r="B58" s="9">
        <v>10.199999999999999</v>
      </c>
      <c r="C58" s="9">
        <v>338</v>
      </c>
      <c r="D58" s="9">
        <v>0.65952380952380951</v>
      </c>
      <c r="E58" s="9">
        <v>3.43</v>
      </c>
      <c r="F58" s="9">
        <v>26</v>
      </c>
      <c r="G58" s="9"/>
      <c r="H58" s="9">
        <v>1</v>
      </c>
      <c r="I58" s="9" t="s">
        <v>6</v>
      </c>
      <c r="J58" s="11" t="s">
        <v>12</v>
      </c>
    </row>
    <row r="59" spans="1:10" x14ac:dyDescent="0.25">
      <c r="A59" s="8">
        <v>58</v>
      </c>
      <c r="B59" s="9">
        <v>181</v>
      </c>
      <c r="C59" s="9">
        <v>1291</v>
      </c>
      <c r="D59" s="9">
        <v>0.46904761904761905</v>
      </c>
      <c r="E59" s="9">
        <v>3.66</v>
      </c>
      <c r="F59" s="9">
        <v>39</v>
      </c>
      <c r="G59" s="9"/>
      <c r="H59" s="9">
        <v>1</v>
      </c>
      <c r="I59" s="9" t="s">
        <v>6</v>
      </c>
      <c r="J59" s="11" t="s">
        <v>12</v>
      </c>
    </row>
    <row r="60" spans="1:10" x14ac:dyDescent="0.25">
      <c r="A60" s="8">
        <v>59</v>
      </c>
      <c r="B60" s="9">
        <v>120</v>
      </c>
      <c r="C60" s="9">
        <v>924</v>
      </c>
      <c r="D60" s="9">
        <v>0.51190476190476186</v>
      </c>
      <c r="E60" s="9">
        <v>4.8099999999999996</v>
      </c>
      <c r="F60" s="9">
        <v>47</v>
      </c>
      <c r="G60" s="9"/>
      <c r="H60" s="9">
        <v>1</v>
      </c>
      <c r="I60" s="9" t="s">
        <v>6</v>
      </c>
      <c r="J60" s="11" t="s">
        <v>12</v>
      </c>
    </row>
    <row r="61" spans="1:10" x14ac:dyDescent="0.25">
      <c r="A61" s="8">
        <v>60</v>
      </c>
      <c r="B61" s="9">
        <v>157</v>
      </c>
      <c r="C61" s="9">
        <v>604</v>
      </c>
      <c r="D61" s="9">
        <v>0.47142857142857142</v>
      </c>
      <c r="E61" s="9">
        <v>3.21</v>
      </c>
      <c r="F61" s="9">
        <v>34</v>
      </c>
      <c r="G61" s="9"/>
      <c r="H61" s="9">
        <v>1</v>
      </c>
      <c r="I61" s="9" t="s">
        <v>6</v>
      </c>
      <c r="J61" s="11" t="s">
        <v>12</v>
      </c>
    </row>
    <row r="62" spans="1:10" x14ac:dyDescent="0.25">
      <c r="A62" s="8">
        <v>61</v>
      </c>
      <c r="B62" s="9">
        <v>155</v>
      </c>
      <c r="C62" s="9">
        <v>644</v>
      </c>
      <c r="D62" s="9">
        <v>0.65</v>
      </c>
      <c r="E62" s="9">
        <v>3.38</v>
      </c>
      <c r="F62" s="9">
        <v>26</v>
      </c>
      <c r="G62" s="9"/>
      <c r="H62" s="9">
        <v>1</v>
      </c>
      <c r="I62" s="9" t="s">
        <v>6</v>
      </c>
      <c r="J62" s="11" t="s">
        <v>12</v>
      </c>
    </row>
    <row r="63" spans="1:10" ht="15.75" thickBot="1" x14ac:dyDescent="0.3">
      <c r="A63" s="12">
        <v>62</v>
      </c>
      <c r="B63" s="13">
        <v>150.5</v>
      </c>
      <c r="C63" s="13">
        <v>1187</v>
      </c>
      <c r="D63" s="13">
        <v>0.48571428571428565</v>
      </c>
      <c r="E63" s="13">
        <v>4.08</v>
      </c>
      <c r="F63" s="13">
        <v>42</v>
      </c>
      <c r="G63" s="13"/>
      <c r="H63" s="13">
        <v>1</v>
      </c>
      <c r="I63" s="13" t="s">
        <v>6</v>
      </c>
      <c r="J63" s="14" t="s">
        <v>12</v>
      </c>
    </row>
    <row r="64" spans="1:10" x14ac:dyDescent="0.25">
      <c r="A64" s="4">
        <v>63</v>
      </c>
      <c r="B64" s="5">
        <v>86</v>
      </c>
      <c r="C64" s="5">
        <v>523</v>
      </c>
      <c r="D64" s="5">
        <v>4.3478260869565216E-2</v>
      </c>
      <c r="E64" s="5">
        <v>0.26</v>
      </c>
      <c r="F64" s="5">
        <v>31</v>
      </c>
      <c r="G64" s="5"/>
      <c r="H64" s="5">
        <v>1</v>
      </c>
      <c r="I64" s="5" t="s">
        <v>6</v>
      </c>
      <c r="J64" s="7" t="s">
        <v>13</v>
      </c>
    </row>
    <row r="65" spans="1:10" x14ac:dyDescent="0.25">
      <c r="A65" s="8">
        <v>64</v>
      </c>
      <c r="B65" s="9">
        <v>77</v>
      </c>
      <c r="C65" s="9">
        <v>325</v>
      </c>
      <c r="D65" s="9">
        <v>9.9999999999999992E-2</v>
      </c>
      <c r="E65" s="9">
        <v>0.4</v>
      </c>
      <c r="F65" s="9">
        <v>21</v>
      </c>
      <c r="G65" s="9"/>
      <c r="H65" s="9">
        <v>1</v>
      </c>
      <c r="I65" s="9" t="s">
        <v>6</v>
      </c>
      <c r="J65" s="11" t="s">
        <v>13</v>
      </c>
    </row>
    <row r="66" spans="1:10" x14ac:dyDescent="0.25">
      <c r="A66" s="8">
        <v>65</v>
      </c>
      <c r="B66" s="9">
        <v>115</v>
      </c>
      <c r="C66" s="9">
        <v>290</v>
      </c>
      <c r="D66" s="9">
        <v>0.18260869565217391</v>
      </c>
      <c r="E66" s="9">
        <v>0.42</v>
      </c>
      <c r="F66" s="9">
        <v>12</v>
      </c>
      <c r="G66" s="9"/>
      <c r="H66" s="9">
        <v>1</v>
      </c>
      <c r="I66" s="9" t="s">
        <v>6</v>
      </c>
      <c r="J66" s="11" t="s">
        <v>13</v>
      </c>
    </row>
    <row r="67" spans="1:10" x14ac:dyDescent="0.25">
      <c r="A67" s="8">
        <v>66</v>
      </c>
      <c r="B67" s="9">
        <v>91</v>
      </c>
      <c r="C67" s="9">
        <v>393</v>
      </c>
      <c r="D67" s="9">
        <v>0.21739130434782608</v>
      </c>
      <c r="E67" s="9">
        <v>0.83</v>
      </c>
      <c r="F67" s="9">
        <v>20</v>
      </c>
      <c r="G67" s="9"/>
      <c r="H67" s="9">
        <v>1</v>
      </c>
      <c r="I67" s="9" t="s">
        <v>6</v>
      </c>
      <c r="J67" s="11" t="s">
        <v>13</v>
      </c>
    </row>
    <row r="68" spans="1:10" x14ac:dyDescent="0.25">
      <c r="A68" s="8">
        <v>67</v>
      </c>
      <c r="B68" s="9">
        <v>114</v>
      </c>
      <c r="C68" s="9">
        <v>256</v>
      </c>
      <c r="D68" s="9">
        <v>0.20869565217391303</v>
      </c>
      <c r="E68" s="9">
        <v>0.56000000000000005</v>
      </c>
      <c r="F68" s="9">
        <v>14</v>
      </c>
      <c r="G68" s="9"/>
      <c r="H68" s="9">
        <v>1</v>
      </c>
      <c r="I68" s="9" t="s">
        <v>6</v>
      </c>
      <c r="J68" s="11" t="s">
        <v>13</v>
      </c>
    </row>
    <row r="69" spans="1:10" x14ac:dyDescent="0.25">
      <c r="A69" s="8">
        <v>68</v>
      </c>
      <c r="B69" s="9">
        <v>86</v>
      </c>
      <c r="C69" s="9">
        <v>200</v>
      </c>
      <c r="D69" s="9">
        <v>0.13043478260869565</v>
      </c>
      <c r="E69" s="9">
        <v>0.6</v>
      </c>
      <c r="F69" s="9">
        <v>24</v>
      </c>
      <c r="G69" s="9"/>
      <c r="H69" s="9">
        <v>1</v>
      </c>
      <c r="I69" s="9" t="s">
        <v>6</v>
      </c>
      <c r="J69" s="11" t="s">
        <v>13</v>
      </c>
    </row>
    <row r="70" spans="1:10" x14ac:dyDescent="0.25">
      <c r="A70" s="8">
        <v>69</v>
      </c>
      <c r="B70" s="9">
        <v>98</v>
      </c>
      <c r="C70" s="9">
        <v>444</v>
      </c>
      <c r="D70" s="9">
        <v>6.9565217391304349E-2</v>
      </c>
      <c r="E70" s="9">
        <v>0.28000000000000003</v>
      </c>
      <c r="F70" s="9">
        <v>21</v>
      </c>
      <c r="G70" s="9"/>
      <c r="H70" s="9">
        <v>1</v>
      </c>
      <c r="I70" s="9" t="s">
        <v>6</v>
      </c>
      <c r="J70" s="11" t="s">
        <v>13</v>
      </c>
    </row>
    <row r="71" spans="1:10" x14ac:dyDescent="0.25">
      <c r="A71" s="8">
        <v>70</v>
      </c>
      <c r="B71" s="9">
        <v>108</v>
      </c>
      <c r="C71" s="9">
        <v>232</v>
      </c>
      <c r="D71" s="9">
        <v>6.9565217391304349E-2</v>
      </c>
      <c r="E71" s="9">
        <v>0.28000000000000003</v>
      </c>
      <c r="F71" s="9">
        <v>21</v>
      </c>
      <c r="G71" s="9"/>
      <c r="H71" s="9">
        <v>1</v>
      </c>
      <c r="I71" s="9" t="s">
        <v>6</v>
      </c>
      <c r="J71" s="11" t="s">
        <v>13</v>
      </c>
    </row>
    <row r="72" spans="1:10" x14ac:dyDescent="0.25">
      <c r="A72" s="8">
        <v>71</v>
      </c>
      <c r="B72" s="9">
        <v>95.4</v>
      </c>
      <c r="C72" s="9">
        <v>293</v>
      </c>
      <c r="D72" s="9">
        <v>2.1739130434782608E-2</v>
      </c>
      <c r="E72" s="9">
        <v>0.09</v>
      </c>
      <c r="F72" s="9">
        <v>21</v>
      </c>
      <c r="G72" s="9"/>
      <c r="H72" s="9">
        <v>1</v>
      </c>
      <c r="I72" s="9" t="s">
        <v>6</v>
      </c>
      <c r="J72" s="11" t="s">
        <v>13</v>
      </c>
    </row>
    <row r="73" spans="1:10" ht="15.75" thickBot="1" x14ac:dyDescent="0.3">
      <c r="A73" s="12">
        <v>72</v>
      </c>
      <c r="B73" s="13">
        <v>94</v>
      </c>
      <c r="C73" s="13">
        <v>172</v>
      </c>
      <c r="D73" s="13">
        <v>0.13043478260869565</v>
      </c>
      <c r="E73" s="13">
        <v>0.55000000000000004</v>
      </c>
      <c r="F73" s="13">
        <v>22</v>
      </c>
      <c r="G73" s="13"/>
      <c r="H73" s="13">
        <v>1</v>
      </c>
      <c r="I73" s="13" t="s">
        <v>6</v>
      </c>
      <c r="J73" s="14" t="s">
        <v>13</v>
      </c>
    </row>
    <row r="74" spans="1:10" x14ac:dyDescent="0.25">
      <c r="A74" s="4">
        <v>73</v>
      </c>
      <c r="B74" s="5">
        <v>129</v>
      </c>
      <c r="C74" s="5">
        <v>247.5</v>
      </c>
      <c r="D74" s="5">
        <v>0.72499999999999998</v>
      </c>
      <c r="E74" s="5">
        <v>2.63</v>
      </c>
      <c r="F74" s="5">
        <v>18.13</v>
      </c>
      <c r="G74" s="5"/>
      <c r="H74" s="5">
        <v>2</v>
      </c>
      <c r="I74" s="5" t="s">
        <v>8</v>
      </c>
      <c r="J74" s="7" t="s">
        <v>12</v>
      </c>
    </row>
    <row r="75" spans="1:10" x14ac:dyDescent="0.25">
      <c r="A75" s="8">
        <v>74</v>
      </c>
      <c r="B75" s="9">
        <v>171.8</v>
      </c>
      <c r="C75" s="9">
        <v>260.39999999999998</v>
      </c>
      <c r="D75" s="9">
        <v>0.3125</v>
      </c>
      <c r="E75" s="9">
        <v>0.94</v>
      </c>
      <c r="F75" s="9">
        <v>15.05</v>
      </c>
      <c r="G75" s="9"/>
      <c r="H75" s="9">
        <v>2</v>
      </c>
      <c r="I75" s="9" t="s">
        <v>8</v>
      </c>
      <c r="J75" s="11" t="s">
        <v>12</v>
      </c>
    </row>
    <row r="76" spans="1:10" x14ac:dyDescent="0.25">
      <c r="A76" s="8">
        <v>75</v>
      </c>
      <c r="B76" s="9">
        <v>171</v>
      </c>
      <c r="C76" s="9">
        <v>455.6</v>
      </c>
      <c r="D76" s="9">
        <v>0.64</v>
      </c>
      <c r="E76" s="9">
        <v>2.31</v>
      </c>
      <c r="F76" s="9">
        <v>18.02</v>
      </c>
      <c r="G76" s="9"/>
      <c r="H76" s="9">
        <v>2</v>
      </c>
      <c r="I76" s="9" t="s">
        <v>8</v>
      </c>
      <c r="J76" s="11" t="s">
        <v>12</v>
      </c>
    </row>
    <row r="77" spans="1:10" x14ac:dyDescent="0.25">
      <c r="A77" s="8">
        <v>76</v>
      </c>
      <c r="B77" s="9">
        <v>201.6</v>
      </c>
      <c r="C77" s="9">
        <v>226.2</v>
      </c>
      <c r="D77" s="9">
        <v>0.98000000000000009</v>
      </c>
      <c r="E77" s="9">
        <v>1.85</v>
      </c>
      <c r="F77" s="9">
        <v>9.43</v>
      </c>
      <c r="G77" s="9"/>
      <c r="H77" s="9">
        <v>2</v>
      </c>
      <c r="I77" s="9" t="s">
        <v>8</v>
      </c>
      <c r="J77" s="11" t="s">
        <v>12</v>
      </c>
    </row>
    <row r="78" spans="1:10" x14ac:dyDescent="0.25">
      <c r="A78" s="8">
        <v>77</v>
      </c>
      <c r="B78" s="9">
        <v>189.4</v>
      </c>
      <c r="C78" s="9">
        <v>257.39999999999998</v>
      </c>
      <c r="D78" s="9">
        <v>0.9</v>
      </c>
      <c r="E78" s="9">
        <v>1.82</v>
      </c>
      <c r="F78" s="9">
        <v>10.119999999999999</v>
      </c>
      <c r="G78" s="9"/>
      <c r="H78" s="9">
        <v>2</v>
      </c>
      <c r="I78" s="9" t="s">
        <v>8</v>
      </c>
      <c r="J78" s="11" t="s">
        <v>12</v>
      </c>
    </row>
    <row r="79" spans="1:10" x14ac:dyDescent="0.25">
      <c r="A79" s="8">
        <v>78</v>
      </c>
      <c r="B79" s="9">
        <v>157.80000000000001</v>
      </c>
      <c r="C79" s="9">
        <v>356.1</v>
      </c>
      <c r="D79" s="9">
        <v>0.98000000000000009</v>
      </c>
      <c r="E79" s="9">
        <v>2.4</v>
      </c>
      <c r="F79" s="9">
        <v>12.24</v>
      </c>
      <c r="G79" s="9"/>
      <c r="H79" s="9">
        <v>2</v>
      </c>
      <c r="I79" s="9" t="s">
        <v>8</v>
      </c>
      <c r="J79" s="11" t="s">
        <v>12</v>
      </c>
    </row>
    <row r="80" spans="1:10" x14ac:dyDescent="0.25">
      <c r="A80" s="8">
        <v>79</v>
      </c>
      <c r="B80" s="9">
        <v>121</v>
      </c>
      <c r="C80" s="9">
        <v>160.9</v>
      </c>
      <c r="D80" s="9">
        <v>-0.25</v>
      </c>
      <c r="E80" s="9">
        <v>-0.6</v>
      </c>
      <c r="F80" s="9">
        <v>11.92</v>
      </c>
      <c r="G80" s="9"/>
      <c r="H80" s="9">
        <v>2</v>
      </c>
      <c r="I80" s="9" t="s">
        <v>8</v>
      </c>
      <c r="J80" s="11" t="s">
        <v>12</v>
      </c>
    </row>
    <row r="81" spans="1:10" x14ac:dyDescent="0.25">
      <c r="A81" s="8">
        <v>80</v>
      </c>
      <c r="B81" s="9">
        <v>130.19999999999999</v>
      </c>
      <c r="C81" s="9">
        <v>223.8</v>
      </c>
      <c r="D81" s="9">
        <v>0.98000000000000009</v>
      </c>
      <c r="E81" s="9">
        <v>2.4</v>
      </c>
      <c r="F81" s="9">
        <v>12.23</v>
      </c>
      <c r="G81" s="9"/>
      <c r="H81" s="9">
        <v>2</v>
      </c>
      <c r="I81" s="9" t="s">
        <v>8</v>
      </c>
      <c r="J81" s="11" t="s">
        <v>12</v>
      </c>
    </row>
    <row r="82" spans="1:10" x14ac:dyDescent="0.25">
      <c r="A82" s="8">
        <v>81</v>
      </c>
      <c r="B82" s="9">
        <v>141.19999999999999</v>
      </c>
      <c r="C82" s="9">
        <v>265.60000000000002</v>
      </c>
      <c r="D82" s="9">
        <v>0.1875</v>
      </c>
      <c r="E82" s="9">
        <v>0.68</v>
      </c>
      <c r="F82" s="9">
        <v>18.16</v>
      </c>
      <c r="G82" s="9"/>
      <c r="H82" s="9">
        <v>2</v>
      </c>
      <c r="I82" s="9" t="s">
        <v>8</v>
      </c>
      <c r="J82" s="11" t="s">
        <v>12</v>
      </c>
    </row>
    <row r="83" spans="1:10" x14ac:dyDescent="0.25">
      <c r="A83" s="8">
        <v>82</v>
      </c>
      <c r="B83" s="9">
        <v>159.80000000000001</v>
      </c>
      <c r="C83" s="9">
        <v>225.5</v>
      </c>
      <c r="D83" s="9">
        <v>1.145</v>
      </c>
      <c r="E83" s="9">
        <v>2.34</v>
      </c>
      <c r="F83" s="9">
        <v>10.210000000000001</v>
      </c>
      <c r="G83" s="9"/>
      <c r="H83" s="9">
        <v>2</v>
      </c>
      <c r="I83" s="9" t="s">
        <v>8</v>
      </c>
      <c r="J83" s="11" t="s">
        <v>12</v>
      </c>
    </row>
    <row r="84" spans="1:10" x14ac:dyDescent="0.25">
      <c r="A84" s="8">
        <v>83</v>
      </c>
      <c r="B84" s="9">
        <v>176</v>
      </c>
      <c r="C84" s="9">
        <v>364</v>
      </c>
      <c r="D84" s="9">
        <v>0.84250000000000003</v>
      </c>
      <c r="E84" s="9">
        <v>2.13</v>
      </c>
      <c r="F84" s="9">
        <v>12.63</v>
      </c>
      <c r="G84" s="9"/>
      <c r="H84" s="9">
        <v>2</v>
      </c>
      <c r="I84" s="9" t="s">
        <v>8</v>
      </c>
      <c r="J84" s="11" t="s">
        <v>12</v>
      </c>
    </row>
    <row r="85" spans="1:10" x14ac:dyDescent="0.25">
      <c r="A85" s="8">
        <v>84</v>
      </c>
      <c r="B85" s="9">
        <v>172.4</v>
      </c>
      <c r="C85" s="9">
        <v>245.2</v>
      </c>
      <c r="D85" s="9">
        <v>0.93249999999999988</v>
      </c>
      <c r="E85" s="9">
        <v>1.84</v>
      </c>
      <c r="F85" s="9">
        <v>9.8800000000000008</v>
      </c>
      <c r="G85" s="9"/>
      <c r="H85" s="9">
        <v>2</v>
      </c>
      <c r="I85" s="9" t="s">
        <v>8</v>
      </c>
      <c r="J85" s="11" t="s">
        <v>12</v>
      </c>
    </row>
    <row r="86" spans="1:10" x14ac:dyDescent="0.25">
      <c r="A86" s="8">
        <v>85</v>
      </c>
      <c r="B86" s="9">
        <v>155</v>
      </c>
      <c r="C86" s="9">
        <v>293.7</v>
      </c>
      <c r="D86" s="9">
        <v>0.83499999999999996</v>
      </c>
      <c r="E86" s="9">
        <v>2.0699999999999998</v>
      </c>
      <c r="F86" s="9">
        <v>12.38</v>
      </c>
      <c r="G86" s="9"/>
      <c r="H86" s="9">
        <v>2</v>
      </c>
      <c r="I86" s="9" t="s">
        <v>8</v>
      </c>
      <c r="J86" s="11" t="s">
        <v>12</v>
      </c>
    </row>
    <row r="87" spans="1:10" ht="15.75" thickBot="1" x14ac:dyDescent="0.3">
      <c r="A87" s="12">
        <v>86</v>
      </c>
      <c r="B87" s="13">
        <v>136.4</v>
      </c>
      <c r="C87" s="13">
        <v>248.4</v>
      </c>
      <c r="D87" s="13">
        <v>0.96500000000000008</v>
      </c>
      <c r="E87" s="13">
        <v>2.2200000000000002</v>
      </c>
      <c r="F87" s="13">
        <v>11.49</v>
      </c>
      <c r="G87" s="13"/>
      <c r="H87" s="13">
        <v>2</v>
      </c>
      <c r="I87" s="13" t="s">
        <v>8</v>
      </c>
      <c r="J87" s="14" t="s">
        <v>12</v>
      </c>
    </row>
    <row r="88" spans="1:10" x14ac:dyDescent="0.25">
      <c r="A88" s="4">
        <v>87</v>
      </c>
      <c r="B88" s="5">
        <v>134</v>
      </c>
      <c r="C88" s="5">
        <v>351</v>
      </c>
      <c r="D88" s="5">
        <v>8.3018867924528311E-2</v>
      </c>
      <c r="E88" s="5">
        <v>0.25</v>
      </c>
      <c r="F88" s="5">
        <v>15.14</v>
      </c>
      <c r="G88" s="5"/>
      <c r="H88" s="5">
        <v>2</v>
      </c>
      <c r="I88" s="5" t="s">
        <v>8</v>
      </c>
      <c r="J88" s="7" t="s">
        <v>13</v>
      </c>
    </row>
    <row r="89" spans="1:10" x14ac:dyDescent="0.25">
      <c r="A89" s="8">
        <v>88</v>
      </c>
      <c r="B89" s="9">
        <v>61</v>
      </c>
      <c r="C89" s="9">
        <v>89</v>
      </c>
      <c r="D89" s="9">
        <v>7.9245283018867935E-2</v>
      </c>
      <c r="E89" s="9">
        <v>0.15</v>
      </c>
      <c r="F89" s="9">
        <v>9.5</v>
      </c>
      <c r="G89" s="9"/>
      <c r="H89" s="9">
        <v>2</v>
      </c>
      <c r="I89" s="9" t="s">
        <v>8</v>
      </c>
      <c r="J89" s="11" t="s">
        <v>13</v>
      </c>
    </row>
    <row r="90" spans="1:10" x14ac:dyDescent="0.25">
      <c r="A90" s="8">
        <v>89</v>
      </c>
      <c r="B90" s="9">
        <v>80</v>
      </c>
      <c r="C90" s="9">
        <v>86</v>
      </c>
      <c r="D90" s="9">
        <v>0.14339622641509434</v>
      </c>
      <c r="E90" s="9">
        <v>0.27</v>
      </c>
      <c r="F90" s="9">
        <v>9.5</v>
      </c>
      <c r="G90" s="9"/>
      <c r="H90" s="9">
        <v>2</v>
      </c>
      <c r="I90" s="9" t="s">
        <v>8</v>
      </c>
      <c r="J90" s="11" t="s">
        <v>13</v>
      </c>
    </row>
    <row r="91" spans="1:10" x14ac:dyDescent="0.25">
      <c r="A91" s="8">
        <v>90</v>
      </c>
      <c r="B91" s="9">
        <v>59</v>
      </c>
      <c r="C91" s="9">
        <v>58</v>
      </c>
      <c r="D91" s="9">
        <v>9.2452830188679253E-2</v>
      </c>
      <c r="E91" s="9">
        <v>0.17</v>
      </c>
      <c r="F91" s="9">
        <v>9</v>
      </c>
      <c r="G91" s="9"/>
      <c r="H91" s="9">
        <v>2</v>
      </c>
      <c r="I91" s="9" t="s">
        <v>8</v>
      </c>
      <c r="J91" s="11" t="s">
        <v>13</v>
      </c>
    </row>
    <row r="92" spans="1:10" x14ac:dyDescent="0.25">
      <c r="A92" s="8">
        <v>91</v>
      </c>
      <c r="B92" s="9">
        <v>49.5</v>
      </c>
      <c r="C92" s="9">
        <v>86</v>
      </c>
      <c r="D92" s="9">
        <v>0.12264150943396226</v>
      </c>
      <c r="E92" s="9">
        <v>0.27</v>
      </c>
      <c r="F92" s="9">
        <v>11.17</v>
      </c>
      <c r="G92" s="9"/>
      <c r="H92" s="9">
        <v>2</v>
      </c>
      <c r="I92" s="9" t="s">
        <v>8</v>
      </c>
      <c r="J92" s="11" t="s">
        <v>13</v>
      </c>
    </row>
    <row r="93" spans="1:10" x14ac:dyDescent="0.25">
      <c r="A93" s="8">
        <v>92</v>
      </c>
      <c r="B93" s="9">
        <v>121</v>
      </c>
      <c r="C93" s="9">
        <v>243</v>
      </c>
      <c r="D93" s="9">
        <v>7.5471698113207544E-2</v>
      </c>
      <c r="E93" s="9">
        <v>0.15</v>
      </c>
      <c r="F93" s="9">
        <v>9.9</v>
      </c>
      <c r="G93" s="9"/>
      <c r="H93" s="9">
        <v>2</v>
      </c>
      <c r="I93" s="9" t="s">
        <v>8</v>
      </c>
      <c r="J93" s="11" t="s">
        <v>13</v>
      </c>
    </row>
    <row r="94" spans="1:10" x14ac:dyDescent="0.25">
      <c r="A94" s="8">
        <v>93</v>
      </c>
      <c r="B94" s="9">
        <v>105</v>
      </c>
      <c r="C94" s="9">
        <v>143</v>
      </c>
      <c r="D94" s="9">
        <v>0.10943396226415095</v>
      </c>
      <c r="E94" s="9">
        <v>0.27</v>
      </c>
      <c r="F94" s="9">
        <v>12.4</v>
      </c>
      <c r="G94" s="9"/>
      <c r="H94" s="9">
        <v>2</v>
      </c>
      <c r="I94" s="9" t="s">
        <v>8</v>
      </c>
      <c r="J94" s="11" t="s">
        <v>13</v>
      </c>
    </row>
    <row r="95" spans="1:10" x14ac:dyDescent="0.25">
      <c r="A95" s="8">
        <v>94</v>
      </c>
      <c r="B95" s="9">
        <v>104</v>
      </c>
      <c r="C95" s="9">
        <v>134</v>
      </c>
      <c r="D95" s="9">
        <v>7.5471698113207544E-2</v>
      </c>
      <c r="E95" s="9">
        <v>0.09</v>
      </c>
      <c r="F95" s="9">
        <v>5.9</v>
      </c>
      <c r="G95" s="9"/>
      <c r="H95" s="9">
        <v>2</v>
      </c>
      <c r="I95" s="9" t="s">
        <v>8</v>
      </c>
      <c r="J95" s="11" t="s">
        <v>13</v>
      </c>
    </row>
    <row r="96" spans="1:10" x14ac:dyDescent="0.25">
      <c r="A96" s="8">
        <v>95</v>
      </c>
      <c r="B96" s="9">
        <v>162</v>
      </c>
      <c r="C96" s="9">
        <v>360</v>
      </c>
      <c r="D96" s="9">
        <v>0.13018867924528302</v>
      </c>
      <c r="E96" s="9">
        <v>0.28999999999999998</v>
      </c>
      <c r="F96" s="9">
        <v>11</v>
      </c>
      <c r="G96" s="9"/>
      <c r="H96" s="9">
        <v>2</v>
      </c>
      <c r="I96" s="9" t="s">
        <v>8</v>
      </c>
      <c r="J96" s="11" t="s">
        <v>13</v>
      </c>
    </row>
    <row r="97" spans="1:10" x14ac:dyDescent="0.25">
      <c r="A97" s="8">
        <v>96</v>
      </c>
      <c r="B97" s="9">
        <v>110</v>
      </c>
      <c r="C97" s="9">
        <v>182</v>
      </c>
      <c r="D97" s="9">
        <v>0.21886792452830189</v>
      </c>
      <c r="E97" s="9">
        <v>0.42</v>
      </c>
      <c r="F97" s="9">
        <v>9.6999999999999993</v>
      </c>
      <c r="G97" s="9"/>
      <c r="H97" s="9">
        <v>2</v>
      </c>
      <c r="I97" s="9" t="s">
        <v>8</v>
      </c>
      <c r="J97" s="11" t="s">
        <v>13</v>
      </c>
    </row>
    <row r="98" spans="1:10" ht="15.75" thickBot="1" x14ac:dyDescent="0.3">
      <c r="A98" s="12">
        <v>97</v>
      </c>
      <c r="B98" s="13">
        <v>105</v>
      </c>
      <c r="C98" s="13">
        <v>134</v>
      </c>
      <c r="D98" s="13">
        <v>8.3018867924528311E-2</v>
      </c>
      <c r="E98" s="13">
        <v>0.19</v>
      </c>
      <c r="F98" s="13">
        <v>11.5</v>
      </c>
      <c r="G98" s="13"/>
      <c r="H98" s="13">
        <v>2</v>
      </c>
      <c r="I98" s="13" t="s">
        <v>8</v>
      </c>
      <c r="J98" s="14" t="s">
        <v>13</v>
      </c>
    </row>
    <row r="99" spans="1:10" x14ac:dyDescent="0.25">
      <c r="A99" s="4">
        <v>98</v>
      </c>
      <c r="B99" s="5">
        <v>95</v>
      </c>
      <c r="C99" s="5">
        <v>240</v>
      </c>
      <c r="D99" s="5">
        <v>0.45</v>
      </c>
      <c r="E99" s="5">
        <v>1.71</v>
      </c>
      <c r="F99" s="5">
        <v>19</v>
      </c>
      <c r="G99" s="5"/>
      <c r="H99" s="5">
        <v>2</v>
      </c>
      <c r="I99" s="5" t="s">
        <v>7</v>
      </c>
      <c r="J99" s="7" t="s">
        <v>12</v>
      </c>
    </row>
    <row r="100" spans="1:10" x14ac:dyDescent="0.25">
      <c r="A100" s="8">
        <v>99</v>
      </c>
      <c r="B100" s="9">
        <v>122</v>
      </c>
      <c r="C100" s="9">
        <v>233</v>
      </c>
      <c r="D100" s="9">
        <v>0.625</v>
      </c>
      <c r="E100" s="9">
        <v>1.63</v>
      </c>
      <c r="F100" s="9">
        <v>13</v>
      </c>
      <c r="G100" s="9"/>
      <c r="H100" s="9">
        <v>2</v>
      </c>
      <c r="I100" s="9" t="s">
        <v>7</v>
      </c>
      <c r="J100" s="11" t="s">
        <v>12</v>
      </c>
    </row>
    <row r="101" spans="1:10" x14ac:dyDescent="0.25">
      <c r="A101" s="8">
        <v>100</v>
      </c>
      <c r="B101" s="9">
        <v>119</v>
      </c>
      <c r="C101" s="9">
        <v>161</v>
      </c>
      <c r="D101" s="9">
        <v>0.40750000000000003</v>
      </c>
      <c r="E101" s="9">
        <v>1.06</v>
      </c>
      <c r="F101" s="9">
        <v>13</v>
      </c>
      <c r="G101" s="9"/>
      <c r="H101" s="9">
        <v>2</v>
      </c>
      <c r="I101" s="9" t="s">
        <v>7</v>
      </c>
      <c r="J101" s="11" t="s">
        <v>12</v>
      </c>
    </row>
    <row r="102" spans="1:10" x14ac:dyDescent="0.25">
      <c r="A102" s="8">
        <v>101</v>
      </c>
      <c r="B102" s="9">
        <v>153</v>
      </c>
      <c r="C102" s="9">
        <v>264</v>
      </c>
      <c r="D102" s="9">
        <v>0.41749999999999998</v>
      </c>
      <c r="E102" s="9">
        <v>1.0900000000000001</v>
      </c>
      <c r="F102" s="9">
        <v>13</v>
      </c>
      <c r="G102" s="9"/>
      <c r="H102" s="9">
        <v>2</v>
      </c>
      <c r="I102" s="9" t="s">
        <v>7</v>
      </c>
      <c r="J102" s="11" t="s">
        <v>12</v>
      </c>
    </row>
    <row r="103" spans="1:10" x14ac:dyDescent="0.25">
      <c r="A103" s="8">
        <v>102</v>
      </c>
      <c r="B103" s="9">
        <v>104</v>
      </c>
      <c r="C103" s="9">
        <v>211</v>
      </c>
      <c r="D103" s="9">
        <v>0.45750000000000002</v>
      </c>
      <c r="E103" s="9">
        <v>1.37</v>
      </c>
      <c r="F103" s="9">
        <v>15</v>
      </c>
      <c r="G103" s="9"/>
      <c r="H103" s="9">
        <v>2</v>
      </c>
      <c r="I103" s="9" t="s">
        <v>7</v>
      </c>
      <c r="J103" s="11" t="s">
        <v>12</v>
      </c>
    </row>
    <row r="104" spans="1:10" x14ac:dyDescent="0.25">
      <c r="A104" s="8">
        <v>103</v>
      </c>
      <c r="B104" s="9">
        <v>137</v>
      </c>
      <c r="C104" s="9">
        <v>174</v>
      </c>
      <c r="D104" s="9">
        <v>0.51249999999999996</v>
      </c>
      <c r="E104" s="9">
        <v>1.03</v>
      </c>
      <c r="F104" s="9">
        <v>10</v>
      </c>
      <c r="G104" s="9"/>
      <c r="H104" s="9">
        <v>2</v>
      </c>
      <c r="I104" s="9" t="s">
        <v>7</v>
      </c>
      <c r="J104" s="11" t="s">
        <v>12</v>
      </c>
    </row>
    <row r="105" spans="1:10" x14ac:dyDescent="0.25">
      <c r="A105" s="8">
        <v>104</v>
      </c>
      <c r="B105" s="9">
        <v>186</v>
      </c>
      <c r="C105" s="9">
        <v>277</v>
      </c>
      <c r="D105" s="9">
        <v>0.6925</v>
      </c>
      <c r="E105" s="9">
        <v>1.39</v>
      </c>
      <c r="F105" s="9">
        <v>10</v>
      </c>
      <c r="G105" s="9"/>
      <c r="H105" s="9">
        <v>2</v>
      </c>
      <c r="I105" s="9" t="s">
        <v>7</v>
      </c>
      <c r="J105" s="11" t="s">
        <v>12</v>
      </c>
    </row>
    <row r="106" spans="1:10" x14ac:dyDescent="0.25">
      <c r="A106" s="8">
        <v>105</v>
      </c>
      <c r="B106" s="9">
        <v>137</v>
      </c>
      <c r="C106" s="9">
        <v>241</v>
      </c>
      <c r="D106" s="9">
        <v>0.64249999999999996</v>
      </c>
      <c r="E106" s="9">
        <v>1.67</v>
      </c>
      <c r="F106" s="9">
        <v>13</v>
      </c>
      <c r="G106" s="9"/>
      <c r="H106" s="9">
        <v>2</v>
      </c>
      <c r="I106" s="9" t="s">
        <v>7</v>
      </c>
      <c r="J106" s="11" t="s">
        <v>12</v>
      </c>
    </row>
    <row r="107" spans="1:10" x14ac:dyDescent="0.25">
      <c r="A107" s="8">
        <v>106</v>
      </c>
      <c r="B107" s="9">
        <v>164</v>
      </c>
      <c r="C107" s="9">
        <v>416</v>
      </c>
      <c r="D107" s="9">
        <v>0.43499999999999994</v>
      </c>
      <c r="E107" s="9">
        <v>1.1299999999999999</v>
      </c>
      <c r="F107" s="9">
        <v>13</v>
      </c>
      <c r="G107" s="9"/>
      <c r="H107" s="9">
        <v>2</v>
      </c>
      <c r="I107" s="9" t="s">
        <v>7</v>
      </c>
      <c r="J107" s="11" t="s">
        <v>12</v>
      </c>
    </row>
    <row r="108" spans="1:10" x14ac:dyDescent="0.25">
      <c r="A108" s="8">
        <v>107</v>
      </c>
      <c r="B108" s="9">
        <v>141.5</v>
      </c>
      <c r="C108" s="9">
        <v>213</v>
      </c>
      <c r="D108" s="9">
        <v>0.48749999999999999</v>
      </c>
      <c r="E108" s="9">
        <v>0.98</v>
      </c>
      <c r="F108" s="9">
        <v>10</v>
      </c>
      <c r="G108" s="9"/>
      <c r="H108" s="9">
        <v>2</v>
      </c>
      <c r="I108" s="9" t="s">
        <v>7</v>
      </c>
      <c r="J108" s="11" t="s">
        <v>12</v>
      </c>
    </row>
    <row r="109" spans="1:10" x14ac:dyDescent="0.25">
      <c r="A109" s="8">
        <v>108</v>
      </c>
      <c r="B109" s="9">
        <v>126</v>
      </c>
      <c r="C109" s="9">
        <v>225</v>
      </c>
      <c r="D109" s="9">
        <v>0.67749999999999999</v>
      </c>
      <c r="E109" s="9">
        <v>1.63</v>
      </c>
      <c r="F109" s="9">
        <v>12</v>
      </c>
      <c r="G109" s="9"/>
      <c r="H109" s="9">
        <v>2</v>
      </c>
      <c r="I109" s="9" t="s">
        <v>7</v>
      </c>
      <c r="J109" s="11" t="s">
        <v>12</v>
      </c>
    </row>
    <row r="110" spans="1:10" x14ac:dyDescent="0.25">
      <c r="A110" s="8">
        <v>109</v>
      </c>
      <c r="B110" s="9">
        <v>185</v>
      </c>
      <c r="C110" s="9">
        <v>324</v>
      </c>
      <c r="D110" s="9">
        <v>0.5625</v>
      </c>
      <c r="E110" s="9">
        <v>1.24</v>
      </c>
      <c r="F110" s="9">
        <v>11</v>
      </c>
      <c r="G110" s="9"/>
      <c r="H110" s="9">
        <v>2</v>
      </c>
      <c r="I110" s="9" t="s">
        <v>7</v>
      </c>
      <c r="J110" s="11" t="s">
        <v>12</v>
      </c>
    </row>
    <row r="111" spans="1:10" x14ac:dyDescent="0.25">
      <c r="A111" s="8">
        <v>110</v>
      </c>
      <c r="B111" s="9">
        <v>110</v>
      </c>
      <c r="C111" s="9">
        <v>309</v>
      </c>
      <c r="D111" s="9">
        <v>0.36249999999999999</v>
      </c>
      <c r="E111" s="9">
        <v>1.23</v>
      </c>
      <c r="F111" s="9">
        <v>17</v>
      </c>
      <c r="G111" s="9"/>
      <c r="H111" s="9">
        <v>2</v>
      </c>
      <c r="I111" s="9" t="s">
        <v>7</v>
      </c>
      <c r="J111" s="11" t="s">
        <v>12</v>
      </c>
    </row>
    <row r="112" spans="1:10" x14ac:dyDescent="0.25">
      <c r="A112" s="8">
        <v>111</v>
      </c>
      <c r="B112" s="9">
        <v>176</v>
      </c>
      <c r="C112" s="9">
        <v>297</v>
      </c>
      <c r="D112" s="9">
        <v>0.52750000000000008</v>
      </c>
      <c r="E112" s="9">
        <v>1.06</v>
      </c>
      <c r="F112" s="9">
        <v>10</v>
      </c>
      <c r="G112" s="9"/>
      <c r="H112" s="9">
        <v>2</v>
      </c>
      <c r="I112" s="9" t="s">
        <v>7</v>
      </c>
      <c r="J112" s="11" t="s">
        <v>12</v>
      </c>
    </row>
    <row r="113" spans="1:10" x14ac:dyDescent="0.25">
      <c r="A113" s="8">
        <v>112</v>
      </c>
      <c r="B113" s="9">
        <v>157</v>
      </c>
      <c r="C113" s="9">
        <v>212</v>
      </c>
      <c r="D113" s="9">
        <v>0.63</v>
      </c>
      <c r="E113" s="9">
        <v>1.26</v>
      </c>
      <c r="F113" s="9">
        <v>10</v>
      </c>
      <c r="G113" s="9"/>
      <c r="H113" s="9">
        <v>2</v>
      </c>
      <c r="I113" s="9" t="s">
        <v>7</v>
      </c>
      <c r="J113" s="11" t="s">
        <v>12</v>
      </c>
    </row>
    <row r="114" spans="1:10" ht="15.75" thickBot="1" x14ac:dyDescent="0.3">
      <c r="A114" s="12">
        <v>113</v>
      </c>
      <c r="B114" s="13">
        <v>152</v>
      </c>
      <c r="C114" s="13">
        <v>252</v>
      </c>
      <c r="D114" s="13">
        <v>0.58750000000000002</v>
      </c>
      <c r="E114" s="13">
        <v>1.53</v>
      </c>
      <c r="F114" s="13">
        <v>13</v>
      </c>
      <c r="G114" s="13"/>
      <c r="H114" s="13">
        <v>2</v>
      </c>
      <c r="I114" s="13" t="s">
        <v>7</v>
      </c>
      <c r="J114" s="14" t="s">
        <v>12</v>
      </c>
    </row>
    <row r="115" spans="1:10" x14ac:dyDescent="0.25">
      <c r="A115" s="4">
        <v>114</v>
      </c>
      <c r="B115" s="5">
        <v>113</v>
      </c>
      <c r="C115" s="5">
        <v>347</v>
      </c>
      <c r="D115" s="5">
        <v>9.6774193548387094E-2</v>
      </c>
      <c r="E115" s="5">
        <v>0.19</v>
      </c>
      <c r="F115" s="5">
        <v>11</v>
      </c>
      <c r="G115" s="5"/>
      <c r="H115" s="5">
        <v>2</v>
      </c>
      <c r="I115" s="5" t="s">
        <v>7</v>
      </c>
      <c r="J115" s="7" t="s">
        <v>13</v>
      </c>
    </row>
    <row r="116" spans="1:10" x14ac:dyDescent="0.25">
      <c r="A116" s="8">
        <v>115</v>
      </c>
      <c r="B116" s="9">
        <v>145</v>
      </c>
      <c r="C116" s="9">
        <v>277</v>
      </c>
      <c r="D116" s="9">
        <v>0.14838709677419354</v>
      </c>
      <c r="E116" s="9">
        <v>0.32</v>
      </c>
      <c r="F116" s="9">
        <v>12</v>
      </c>
      <c r="G116" s="9"/>
      <c r="H116" s="9">
        <v>2</v>
      </c>
      <c r="I116" s="9" t="s">
        <v>7</v>
      </c>
      <c r="J116" s="11" t="s">
        <v>13</v>
      </c>
    </row>
    <row r="117" spans="1:10" x14ac:dyDescent="0.25">
      <c r="A117" s="8">
        <v>116</v>
      </c>
      <c r="B117" s="9">
        <v>106</v>
      </c>
      <c r="C117" s="9">
        <v>189</v>
      </c>
      <c r="D117" s="9">
        <v>0.1064516129032258</v>
      </c>
      <c r="E117" s="9">
        <v>0.21</v>
      </c>
      <c r="F117" s="9">
        <v>11</v>
      </c>
      <c r="G117" s="9"/>
      <c r="H117" s="9">
        <v>2</v>
      </c>
      <c r="I117" s="9" t="s">
        <v>7</v>
      </c>
      <c r="J117" s="11" t="s">
        <v>13</v>
      </c>
    </row>
    <row r="118" spans="1:10" x14ac:dyDescent="0.25">
      <c r="A118" s="8">
        <v>117</v>
      </c>
      <c r="B118" s="9">
        <v>111</v>
      </c>
      <c r="C118" s="9">
        <v>200</v>
      </c>
      <c r="D118" s="9">
        <v>0.15483870967741936</v>
      </c>
      <c r="E118" s="9">
        <v>0.31</v>
      </c>
      <c r="F118" s="9">
        <v>11</v>
      </c>
      <c r="G118" s="9"/>
      <c r="H118" s="9">
        <v>2</v>
      </c>
      <c r="I118" s="9" t="s">
        <v>7</v>
      </c>
      <c r="J118" s="11" t="s">
        <v>13</v>
      </c>
    </row>
    <row r="119" spans="1:10" x14ac:dyDescent="0.25">
      <c r="A119" s="8">
        <v>118</v>
      </c>
      <c r="B119" s="9">
        <v>131</v>
      </c>
      <c r="C119" s="9">
        <v>290</v>
      </c>
      <c r="D119" s="9">
        <v>0.14516129032258066</v>
      </c>
      <c r="E119" s="9">
        <v>0.26</v>
      </c>
      <c r="F119" s="9">
        <v>10</v>
      </c>
      <c r="G119" s="9"/>
      <c r="H119" s="9">
        <v>2</v>
      </c>
      <c r="I119" s="9" t="s">
        <v>7</v>
      </c>
      <c r="J119" s="11" t="s">
        <v>13</v>
      </c>
    </row>
    <row r="120" spans="1:10" x14ac:dyDescent="0.25">
      <c r="A120" s="8">
        <v>119</v>
      </c>
      <c r="B120" s="9">
        <v>120</v>
      </c>
      <c r="C120" s="9">
        <v>304</v>
      </c>
      <c r="D120" s="9">
        <v>0.16129032258064516</v>
      </c>
      <c r="E120" s="9">
        <v>0.38</v>
      </c>
      <c r="F120" s="9">
        <v>13</v>
      </c>
      <c r="G120" s="9"/>
      <c r="H120" s="9">
        <v>2</v>
      </c>
      <c r="I120" s="9" t="s">
        <v>7</v>
      </c>
      <c r="J120" s="11" t="s">
        <v>13</v>
      </c>
    </row>
    <row r="121" spans="1:10" x14ac:dyDescent="0.25">
      <c r="A121" s="8">
        <v>120</v>
      </c>
      <c r="B121" s="9">
        <v>115</v>
      </c>
      <c r="C121" s="9">
        <v>303</v>
      </c>
      <c r="D121" s="9">
        <v>0.14516129032258066</v>
      </c>
      <c r="E121" s="9">
        <v>0.24</v>
      </c>
      <c r="F121" s="9">
        <v>9</v>
      </c>
      <c r="G121" s="9"/>
      <c r="H121" s="9">
        <v>2</v>
      </c>
      <c r="I121" s="9" t="s">
        <v>7</v>
      </c>
      <c r="J121" s="11" t="s">
        <v>13</v>
      </c>
    </row>
    <row r="122" spans="1:10" x14ac:dyDescent="0.25">
      <c r="A122" s="8">
        <v>121</v>
      </c>
      <c r="B122" s="9">
        <v>123</v>
      </c>
      <c r="C122" s="9">
        <v>196</v>
      </c>
      <c r="D122" s="9">
        <v>0.13870967741935483</v>
      </c>
      <c r="E122" s="9">
        <v>0.23</v>
      </c>
      <c r="F122" s="9">
        <v>9</v>
      </c>
      <c r="G122" s="9"/>
      <c r="H122" s="9">
        <v>2</v>
      </c>
      <c r="I122" s="9" t="s">
        <v>7</v>
      </c>
      <c r="J122" s="11" t="s">
        <v>13</v>
      </c>
    </row>
    <row r="123" spans="1:10" x14ac:dyDescent="0.25">
      <c r="A123" s="8">
        <v>122</v>
      </c>
      <c r="B123" s="9">
        <v>161</v>
      </c>
      <c r="C123" s="9">
        <v>582</v>
      </c>
      <c r="D123" s="9">
        <v>0.14193548387096774</v>
      </c>
      <c r="E123" s="9">
        <v>0.44</v>
      </c>
      <c r="F123" s="9">
        <v>17</v>
      </c>
      <c r="G123" s="9"/>
      <c r="H123" s="9">
        <v>2</v>
      </c>
      <c r="I123" s="9" t="s">
        <v>7</v>
      </c>
      <c r="J123" s="11" t="s">
        <v>13</v>
      </c>
    </row>
    <row r="124" spans="1:10" x14ac:dyDescent="0.25">
      <c r="A124" s="8">
        <v>123</v>
      </c>
      <c r="B124" s="9">
        <v>99</v>
      </c>
      <c r="C124" s="9">
        <v>178</v>
      </c>
      <c r="D124" s="9">
        <v>0.1064516129032258</v>
      </c>
      <c r="E124" s="9">
        <v>0.21</v>
      </c>
      <c r="F124" s="9">
        <v>11</v>
      </c>
      <c r="G124" s="9"/>
      <c r="H124" s="9">
        <v>2</v>
      </c>
      <c r="I124" s="9" t="s">
        <v>7</v>
      </c>
      <c r="J124" s="11" t="s">
        <v>13</v>
      </c>
    </row>
    <row r="125" spans="1:10" x14ac:dyDescent="0.25">
      <c r="A125" s="8">
        <v>124</v>
      </c>
      <c r="B125" s="9">
        <v>88</v>
      </c>
      <c r="C125" s="9">
        <v>189</v>
      </c>
      <c r="D125" s="9">
        <v>0.11290322580645161</v>
      </c>
      <c r="E125" s="9">
        <v>0.28999999999999998</v>
      </c>
      <c r="F125" s="9">
        <v>14</v>
      </c>
      <c r="G125" s="9"/>
      <c r="H125" s="9">
        <v>2</v>
      </c>
      <c r="I125" s="9" t="s">
        <v>7</v>
      </c>
      <c r="J125" s="11" t="s">
        <v>13</v>
      </c>
    </row>
    <row r="126" spans="1:10" x14ac:dyDescent="0.25">
      <c r="A126" s="8">
        <v>125</v>
      </c>
      <c r="B126" s="9">
        <v>101</v>
      </c>
      <c r="C126" s="9">
        <v>178</v>
      </c>
      <c r="D126" s="9">
        <v>8.0645161290322578E-2</v>
      </c>
      <c r="E126" s="9">
        <v>0.18</v>
      </c>
      <c r="F126" s="9">
        <v>12</v>
      </c>
      <c r="G126" s="9"/>
      <c r="H126" s="9">
        <v>2</v>
      </c>
      <c r="I126" s="9" t="s">
        <v>7</v>
      </c>
      <c r="J126" s="11" t="s">
        <v>13</v>
      </c>
    </row>
    <row r="127" spans="1:10" x14ac:dyDescent="0.25">
      <c r="A127" s="8">
        <v>126</v>
      </c>
      <c r="B127" s="9">
        <v>120</v>
      </c>
      <c r="C127" s="9">
        <v>193</v>
      </c>
      <c r="D127" s="9">
        <v>0.16129032258064516</v>
      </c>
      <c r="E127" s="9">
        <v>0.28999999999999998</v>
      </c>
      <c r="F127" s="9">
        <v>10</v>
      </c>
      <c r="G127" s="9"/>
      <c r="H127" s="9">
        <v>2</v>
      </c>
      <c r="I127" s="9" t="s">
        <v>7</v>
      </c>
      <c r="J127" s="11" t="s">
        <v>13</v>
      </c>
    </row>
    <row r="128" spans="1:10" x14ac:dyDescent="0.25">
      <c r="A128" s="8">
        <v>127</v>
      </c>
      <c r="B128" s="9">
        <v>95</v>
      </c>
      <c r="C128" s="9">
        <v>167</v>
      </c>
      <c r="D128" s="9">
        <v>0.13225806451612901</v>
      </c>
      <c r="E128" s="9">
        <v>0.24</v>
      </c>
      <c r="F128" s="9">
        <v>10</v>
      </c>
      <c r="G128" s="9"/>
      <c r="H128" s="9">
        <v>2</v>
      </c>
      <c r="I128" s="9" t="s">
        <v>7</v>
      </c>
      <c r="J128" s="11" t="s">
        <v>13</v>
      </c>
    </row>
    <row r="129" spans="1:10" ht="15.75" thickBot="1" x14ac:dyDescent="0.3">
      <c r="A129" s="12">
        <v>128</v>
      </c>
      <c r="B129" s="13">
        <v>87</v>
      </c>
      <c r="C129" s="13">
        <v>157</v>
      </c>
      <c r="D129" s="13">
        <v>0.11612903225806452</v>
      </c>
      <c r="E129" s="13">
        <v>0.21</v>
      </c>
      <c r="F129" s="13">
        <v>10</v>
      </c>
      <c r="G129" s="13"/>
      <c r="H129" s="13">
        <v>2</v>
      </c>
      <c r="I129" s="13" t="s">
        <v>7</v>
      </c>
      <c r="J129" s="14" t="s">
        <v>13</v>
      </c>
    </row>
    <row r="130" spans="1:10" x14ac:dyDescent="0.25">
      <c r="A130" s="4">
        <v>129</v>
      </c>
      <c r="B130" s="5">
        <v>199</v>
      </c>
      <c r="C130" s="5">
        <v>216</v>
      </c>
      <c r="D130" s="5">
        <v>1.2749999999999999</v>
      </c>
      <c r="E130" s="5">
        <v>2.2999999999999998</v>
      </c>
      <c r="F130" s="5">
        <v>9</v>
      </c>
      <c r="G130" s="5"/>
      <c r="H130" s="5">
        <v>2</v>
      </c>
      <c r="I130" s="5" t="s">
        <v>3</v>
      </c>
      <c r="J130" s="7" t="s">
        <v>12</v>
      </c>
    </row>
    <row r="131" spans="1:10" x14ac:dyDescent="0.25">
      <c r="A131" s="8">
        <v>130</v>
      </c>
      <c r="B131" s="9">
        <v>135</v>
      </c>
      <c r="C131" s="9">
        <v>135</v>
      </c>
      <c r="D131" s="9">
        <v>1.1375</v>
      </c>
      <c r="E131" s="9">
        <v>3.19</v>
      </c>
      <c r="F131" s="9">
        <v>14</v>
      </c>
      <c r="G131" s="9"/>
      <c r="H131" s="9">
        <v>2</v>
      </c>
      <c r="I131" s="9" t="s">
        <v>3</v>
      </c>
      <c r="J131" s="11" t="s">
        <v>12</v>
      </c>
    </row>
    <row r="132" spans="1:10" x14ac:dyDescent="0.25">
      <c r="A132" s="8">
        <v>131</v>
      </c>
      <c r="B132" s="9">
        <v>167</v>
      </c>
      <c r="C132" s="9">
        <v>167</v>
      </c>
      <c r="D132" s="9">
        <v>1.05</v>
      </c>
      <c r="E132" s="9">
        <v>2.31</v>
      </c>
      <c r="F132" s="9">
        <v>11</v>
      </c>
      <c r="G132" s="9"/>
      <c r="H132" s="9">
        <v>2</v>
      </c>
      <c r="I132" s="9" t="s">
        <v>3</v>
      </c>
      <c r="J132" s="11" t="s">
        <v>12</v>
      </c>
    </row>
    <row r="133" spans="1:10" x14ac:dyDescent="0.25">
      <c r="A133" s="8">
        <v>132</v>
      </c>
      <c r="B133" s="9">
        <v>199</v>
      </c>
      <c r="C133" s="9">
        <v>199</v>
      </c>
      <c r="D133" s="9">
        <v>1.2</v>
      </c>
      <c r="E133" s="9">
        <v>1.2</v>
      </c>
      <c r="F133" s="9">
        <v>5</v>
      </c>
      <c r="G133" s="9"/>
      <c r="H133" s="9">
        <v>2</v>
      </c>
      <c r="I133" s="9" t="s">
        <v>3</v>
      </c>
      <c r="J133" s="11" t="s">
        <v>12</v>
      </c>
    </row>
    <row r="134" spans="1:10" x14ac:dyDescent="0.25">
      <c r="A134" s="8">
        <v>133</v>
      </c>
      <c r="B134" s="9">
        <v>135</v>
      </c>
      <c r="C134" s="9">
        <v>135</v>
      </c>
      <c r="D134" s="9">
        <v>1.0375000000000001</v>
      </c>
      <c r="E134" s="9">
        <v>2.2799999999999998</v>
      </c>
      <c r="F134" s="9">
        <v>11</v>
      </c>
      <c r="G134" s="9"/>
      <c r="H134" s="9">
        <v>2</v>
      </c>
      <c r="I134" s="9" t="s">
        <v>3</v>
      </c>
      <c r="J134" s="11" t="s">
        <v>12</v>
      </c>
    </row>
    <row r="135" spans="1:10" x14ac:dyDescent="0.25">
      <c r="A135" s="8">
        <v>134</v>
      </c>
      <c r="B135" s="9">
        <v>210</v>
      </c>
      <c r="C135" s="9">
        <v>210</v>
      </c>
      <c r="D135" s="9">
        <v>0.83750000000000002</v>
      </c>
      <c r="E135" s="9">
        <v>1.51</v>
      </c>
      <c r="F135" s="9">
        <v>9</v>
      </c>
      <c r="G135" s="9"/>
      <c r="H135" s="9">
        <v>2</v>
      </c>
      <c r="I135" s="9" t="s">
        <v>3</v>
      </c>
      <c r="J135" s="11" t="s">
        <v>12</v>
      </c>
    </row>
    <row r="136" spans="1:10" x14ac:dyDescent="0.25">
      <c r="A136" s="8">
        <v>135</v>
      </c>
      <c r="B136" s="9">
        <v>203</v>
      </c>
      <c r="C136" s="9">
        <v>203</v>
      </c>
      <c r="D136" s="9">
        <v>0.84749999999999992</v>
      </c>
      <c r="E136" s="9">
        <v>2.0299999999999998</v>
      </c>
      <c r="F136" s="9">
        <v>12</v>
      </c>
      <c r="G136" s="9"/>
      <c r="H136" s="9">
        <v>2</v>
      </c>
      <c r="I136" s="9" t="s">
        <v>3</v>
      </c>
      <c r="J136" s="11" t="s">
        <v>12</v>
      </c>
    </row>
    <row r="137" spans="1:10" x14ac:dyDescent="0.25">
      <c r="A137" s="8">
        <v>136</v>
      </c>
      <c r="B137" s="9">
        <v>158</v>
      </c>
      <c r="C137" s="9">
        <v>158</v>
      </c>
      <c r="D137" s="9">
        <v>1.0625</v>
      </c>
      <c r="E137" s="9">
        <v>2.13</v>
      </c>
      <c r="F137" s="9">
        <v>10</v>
      </c>
      <c r="G137" s="9"/>
      <c r="H137" s="9">
        <v>2</v>
      </c>
      <c r="I137" s="9" t="s">
        <v>3</v>
      </c>
      <c r="J137" s="11" t="s">
        <v>12</v>
      </c>
    </row>
    <row r="138" spans="1:10" x14ac:dyDescent="0.25">
      <c r="A138" s="8">
        <v>137</v>
      </c>
      <c r="B138" s="9">
        <v>189</v>
      </c>
      <c r="C138" s="9">
        <v>189</v>
      </c>
      <c r="D138" s="9">
        <v>1.1225000000000001</v>
      </c>
      <c r="E138" s="9">
        <v>2.69</v>
      </c>
      <c r="F138" s="9">
        <v>12</v>
      </c>
      <c r="G138" s="9"/>
      <c r="H138" s="9">
        <v>2</v>
      </c>
      <c r="I138" s="9" t="s">
        <v>3</v>
      </c>
      <c r="J138" s="11" t="s">
        <v>12</v>
      </c>
    </row>
    <row r="139" spans="1:10" x14ac:dyDescent="0.25">
      <c r="A139" s="8">
        <v>138</v>
      </c>
      <c r="B139" s="9">
        <v>147</v>
      </c>
      <c r="C139" s="9">
        <v>157</v>
      </c>
      <c r="D139" s="9">
        <v>0.88000000000000012</v>
      </c>
      <c r="E139" s="9">
        <v>1.69</v>
      </c>
      <c r="F139" s="9">
        <v>14</v>
      </c>
      <c r="G139" s="9"/>
      <c r="H139" s="9">
        <v>2</v>
      </c>
      <c r="I139" s="9" t="s">
        <v>3</v>
      </c>
      <c r="J139" s="11" t="s">
        <v>12</v>
      </c>
    </row>
    <row r="140" spans="1:10" x14ac:dyDescent="0.25">
      <c r="A140" s="8">
        <v>139</v>
      </c>
      <c r="B140" s="9">
        <v>183</v>
      </c>
      <c r="C140" s="9">
        <v>183</v>
      </c>
      <c r="D140" s="9">
        <v>1.3125</v>
      </c>
      <c r="E140" s="9">
        <v>2.89</v>
      </c>
      <c r="F140" s="9">
        <v>11</v>
      </c>
      <c r="G140" s="9"/>
      <c r="H140" s="9">
        <v>2</v>
      </c>
      <c r="I140" s="9" t="s">
        <v>3</v>
      </c>
      <c r="J140" s="11" t="s">
        <v>12</v>
      </c>
    </row>
    <row r="141" spans="1:10" x14ac:dyDescent="0.25">
      <c r="A141" s="8">
        <v>140</v>
      </c>
      <c r="B141" s="9">
        <v>162</v>
      </c>
      <c r="C141" s="9">
        <v>162</v>
      </c>
      <c r="D141" s="9">
        <v>0.98499999999999999</v>
      </c>
      <c r="E141" s="9">
        <v>2.76</v>
      </c>
      <c r="F141" s="9">
        <v>14</v>
      </c>
      <c r="G141" s="9"/>
      <c r="H141" s="9">
        <v>2</v>
      </c>
      <c r="I141" s="9" t="s">
        <v>3</v>
      </c>
      <c r="J141" s="11" t="s">
        <v>12</v>
      </c>
    </row>
    <row r="142" spans="1:10" ht="15.75" thickBot="1" x14ac:dyDescent="0.3">
      <c r="A142" s="12">
        <v>141</v>
      </c>
      <c r="B142" s="13">
        <v>134</v>
      </c>
      <c r="C142" s="13">
        <v>134</v>
      </c>
      <c r="D142" s="13">
        <v>1.0625</v>
      </c>
      <c r="E142" s="13">
        <v>2.13</v>
      </c>
      <c r="F142" s="13">
        <v>10</v>
      </c>
      <c r="G142" s="13"/>
      <c r="H142" s="13">
        <v>2</v>
      </c>
      <c r="I142" s="13" t="s">
        <v>3</v>
      </c>
      <c r="J142" s="14" t="s">
        <v>12</v>
      </c>
    </row>
    <row r="143" spans="1:10" x14ac:dyDescent="0.25">
      <c r="A143" s="4">
        <v>142</v>
      </c>
      <c r="B143" s="5">
        <v>111</v>
      </c>
      <c r="C143" s="5">
        <v>294</v>
      </c>
      <c r="D143" s="5">
        <v>8.8235294117647065E-2</v>
      </c>
      <c r="E143" s="5">
        <v>0.23</v>
      </c>
      <c r="F143" s="5">
        <v>12</v>
      </c>
      <c r="G143" s="5"/>
      <c r="H143" s="5">
        <v>2</v>
      </c>
      <c r="I143" s="5" t="s">
        <v>3</v>
      </c>
      <c r="J143" s="7" t="s">
        <v>13</v>
      </c>
    </row>
    <row r="144" spans="1:10" x14ac:dyDescent="0.25">
      <c r="A144" s="8">
        <v>143</v>
      </c>
      <c r="B144" s="9">
        <v>111</v>
      </c>
      <c r="C144" s="9">
        <v>305</v>
      </c>
      <c r="D144" s="9">
        <v>0.11764705882352941</v>
      </c>
      <c r="E144" s="9">
        <v>0.34</v>
      </c>
      <c r="F144" s="9">
        <v>13</v>
      </c>
      <c r="G144" s="9"/>
      <c r="H144" s="9">
        <v>2</v>
      </c>
      <c r="I144" s="9" t="s">
        <v>3</v>
      </c>
      <c r="J144" s="11" t="s">
        <v>13</v>
      </c>
    </row>
    <row r="145" spans="1:10" x14ac:dyDescent="0.25">
      <c r="A145" s="8">
        <v>144</v>
      </c>
      <c r="B145" s="9">
        <v>122</v>
      </c>
      <c r="C145" s="9">
        <v>266</v>
      </c>
      <c r="D145" s="9">
        <v>0.11764705882352941</v>
      </c>
      <c r="E145" s="9">
        <v>0.31</v>
      </c>
      <c r="F145" s="9">
        <v>12</v>
      </c>
      <c r="G145" s="9"/>
      <c r="H145" s="9">
        <v>2</v>
      </c>
      <c r="I145" s="9" t="s">
        <v>3</v>
      </c>
      <c r="J145" s="11" t="s">
        <v>13</v>
      </c>
    </row>
    <row r="146" spans="1:10" x14ac:dyDescent="0.25">
      <c r="A146" s="8">
        <v>145</v>
      </c>
      <c r="B146" s="9">
        <v>132</v>
      </c>
      <c r="C146" s="9">
        <v>477</v>
      </c>
      <c r="D146" s="9">
        <v>0.11764705882352941</v>
      </c>
      <c r="E146" s="9">
        <v>0.31</v>
      </c>
      <c r="F146" s="9">
        <v>12</v>
      </c>
      <c r="G146" s="9"/>
      <c r="H146" s="9">
        <v>2</v>
      </c>
      <c r="I146" s="9" t="s">
        <v>3</v>
      </c>
      <c r="J146" s="11" t="s">
        <v>13</v>
      </c>
    </row>
    <row r="147" spans="1:10" x14ac:dyDescent="0.25">
      <c r="A147" s="8">
        <v>146</v>
      </c>
      <c r="B147" s="9">
        <v>101</v>
      </c>
      <c r="C147" s="9">
        <v>274</v>
      </c>
      <c r="D147" s="9">
        <v>7.3529411764705885E-2</v>
      </c>
      <c r="E147" s="9">
        <v>0.23</v>
      </c>
      <c r="F147" s="9">
        <v>14</v>
      </c>
      <c r="G147" s="9"/>
      <c r="H147" s="9">
        <v>2</v>
      </c>
      <c r="I147" s="9" t="s">
        <v>3</v>
      </c>
      <c r="J147" s="11" t="s">
        <v>13</v>
      </c>
    </row>
    <row r="148" spans="1:10" x14ac:dyDescent="0.25">
      <c r="A148" s="8">
        <v>147</v>
      </c>
      <c r="B148" s="9">
        <v>108</v>
      </c>
      <c r="C148" s="9">
        <v>302</v>
      </c>
      <c r="D148" s="9">
        <v>5.8823529411764705E-2</v>
      </c>
      <c r="E148" s="9">
        <v>0.18</v>
      </c>
      <c r="F148" s="9">
        <v>14</v>
      </c>
      <c r="G148" s="9"/>
      <c r="H148" s="9">
        <v>2</v>
      </c>
      <c r="I148" s="9" t="s">
        <v>3</v>
      </c>
      <c r="J148" s="11" t="s">
        <v>13</v>
      </c>
    </row>
    <row r="149" spans="1:10" x14ac:dyDescent="0.25">
      <c r="A149" s="8">
        <v>148</v>
      </c>
      <c r="B149" s="9">
        <v>94</v>
      </c>
      <c r="C149" s="9">
        <v>350</v>
      </c>
      <c r="D149" s="9">
        <v>9.9999999999999992E-2</v>
      </c>
      <c r="E149" s="9">
        <v>0.42</v>
      </c>
      <c r="F149" s="9">
        <v>19</v>
      </c>
      <c r="G149" s="9"/>
      <c r="H149" s="9">
        <v>2</v>
      </c>
      <c r="I149" s="9" t="s">
        <v>3</v>
      </c>
      <c r="J149" s="11" t="s">
        <v>13</v>
      </c>
    </row>
    <row r="150" spans="1:10" x14ac:dyDescent="0.25">
      <c r="A150" s="8">
        <v>149</v>
      </c>
      <c r="B150" s="9">
        <v>118</v>
      </c>
      <c r="C150" s="9">
        <v>329</v>
      </c>
      <c r="D150" s="9">
        <v>8.2352941176470587E-2</v>
      </c>
      <c r="E150" s="9">
        <v>0.27</v>
      </c>
      <c r="F150" s="9">
        <v>15</v>
      </c>
      <c r="G150" s="9"/>
      <c r="H150" s="9">
        <v>2</v>
      </c>
      <c r="I150" s="9" t="s">
        <v>3</v>
      </c>
      <c r="J150" s="11" t="s">
        <v>13</v>
      </c>
    </row>
    <row r="151" spans="1:10" x14ac:dyDescent="0.25">
      <c r="A151" s="8">
        <v>150</v>
      </c>
      <c r="B151" s="9">
        <v>120</v>
      </c>
      <c r="C151" s="9">
        <v>495</v>
      </c>
      <c r="D151" s="9">
        <v>0.11764705882352941</v>
      </c>
      <c r="E151" s="9">
        <v>0.44</v>
      </c>
      <c r="F151" s="9">
        <v>17</v>
      </c>
      <c r="G151" s="9"/>
      <c r="H151" s="9">
        <v>2</v>
      </c>
      <c r="I151" s="9" t="s">
        <v>3</v>
      </c>
      <c r="J151" s="11" t="s">
        <v>13</v>
      </c>
    </row>
    <row r="152" spans="1:10" x14ac:dyDescent="0.25">
      <c r="A152" s="8">
        <v>151</v>
      </c>
      <c r="B152" s="9">
        <v>128</v>
      </c>
      <c r="C152" s="9">
        <v>347</v>
      </c>
      <c r="D152" s="9">
        <v>0.13235294117647059</v>
      </c>
      <c r="E152" s="9">
        <v>0.38</v>
      </c>
      <c r="F152" s="9">
        <v>13</v>
      </c>
      <c r="G152" s="9"/>
      <c r="H152" s="9">
        <v>2</v>
      </c>
      <c r="I152" s="9" t="s">
        <v>3</v>
      </c>
      <c r="J152" s="11" t="s">
        <v>13</v>
      </c>
    </row>
    <row r="153" spans="1:10" x14ac:dyDescent="0.25">
      <c r="A153" s="8">
        <v>152</v>
      </c>
      <c r="B153" s="9">
        <v>96</v>
      </c>
      <c r="C153" s="9">
        <v>303</v>
      </c>
      <c r="D153" s="9">
        <v>9.9999999999999992E-2</v>
      </c>
      <c r="E153" s="9">
        <v>0.39</v>
      </c>
      <c r="F153" s="9">
        <v>18</v>
      </c>
      <c r="G153" s="9"/>
      <c r="H153" s="9">
        <v>2</v>
      </c>
      <c r="I153" s="9" t="s">
        <v>3</v>
      </c>
      <c r="J153" s="11" t="s">
        <v>13</v>
      </c>
    </row>
    <row r="154" spans="1:10" ht="15.75" thickBot="1" x14ac:dyDescent="0.3">
      <c r="A154" s="12">
        <v>153</v>
      </c>
      <c r="B154" s="13">
        <v>86</v>
      </c>
      <c r="C154" s="13">
        <v>201</v>
      </c>
      <c r="D154" s="13">
        <v>0.14411764705882354</v>
      </c>
      <c r="E154" s="13">
        <v>0.44</v>
      </c>
      <c r="F154" s="13">
        <v>14</v>
      </c>
      <c r="G154" s="13"/>
      <c r="H154" s="13">
        <v>2</v>
      </c>
      <c r="I154" s="13" t="s">
        <v>3</v>
      </c>
      <c r="J154" s="14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E19" sqref="E19"/>
    </sheetView>
  </sheetViews>
  <sheetFormatPr defaultRowHeight="15" x14ac:dyDescent="0.25"/>
  <cols>
    <col min="5" max="5" width="22.42578125" bestFit="1" customWidth="1"/>
    <col min="7" max="8" width="12" bestFit="1" customWidth="1"/>
    <col min="9" max="9" width="12.28515625" bestFit="1" customWidth="1"/>
    <col min="14" max="14" width="16.140625" bestFit="1" customWidth="1"/>
  </cols>
  <sheetData>
    <row r="1" spans="1:14" ht="15.75" thickBot="1" x14ac:dyDescent="0.3">
      <c r="A1" s="1" t="s">
        <v>0</v>
      </c>
      <c r="B1" s="2" t="s">
        <v>10</v>
      </c>
      <c r="C1" s="2" t="s">
        <v>2</v>
      </c>
      <c r="D1" s="2" t="s">
        <v>11</v>
      </c>
      <c r="E1" s="2" t="s">
        <v>40</v>
      </c>
      <c r="F1" s="2" t="s">
        <v>41</v>
      </c>
      <c r="G1" s="3" t="s">
        <v>17</v>
      </c>
      <c r="H1" s="3" t="s">
        <v>14</v>
      </c>
      <c r="I1" s="3" t="s">
        <v>39</v>
      </c>
      <c r="J1" s="9"/>
      <c r="K1" s="9"/>
      <c r="N1" t="s">
        <v>31</v>
      </c>
    </row>
    <row r="2" spans="1:14" x14ac:dyDescent="0.25">
      <c r="A2" s="4">
        <v>1</v>
      </c>
      <c r="B2" s="5" t="s">
        <v>4</v>
      </c>
      <c r="C2" s="5" t="s">
        <v>15</v>
      </c>
      <c r="D2" s="5" t="s">
        <v>12</v>
      </c>
      <c r="E2" s="5">
        <v>184.57261684615401</v>
      </c>
      <c r="F2" s="5">
        <v>0.77638924730769254</v>
      </c>
      <c r="G2" s="5">
        <f>F2*(30.54/14.6)*100</f>
        <v>162.40361378614335</v>
      </c>
      <c r="H2" s="6">
        <f>AVERAGE(G2,G8)</f>
        <v>312.76433381586583</v>
      </c>
      <c r="I2" s="7"/>
      <c r="J2" s="9"/>
      <c r="K2" s="9"/>
      <c r="M2" t="s">
        <v>19</v>
      </c>
      <c r="N2">
        <v>9.3581409120084302</v>
      </c>
    </row>
    <row r="3" spans="1:14" x14ac:dyDescent="0.25">
      <c r="A3" s="8">
        <v>2</v>
      </c>
      <c r="B3" s="9" t="s">
        <v>5</v>
      </c>
      <c r="C3" s="9" t="s">
        <v>15</v>
      </c>
      <c r="D3" s="9" t="s">
        <v>12</v>
      </c>
      <c r="E3" s="9">
        <v>201.59329895833338</v>
      </c>
      <c r="F3" s="9">
        <v>1.0476286770833334</v>
      </c>
      <c r="G3" s="9">
        <f>F3*(30.54/14.6)*100</f>
        <v>219.14095752140409</v>
      </c>
      <c r="H3" s="10">
        <f t="shared" ref="H3:H7" si="0">AVERAGE(G3,G9)</f>
        <v>268.42149581033442</v>
      </c>
      <c r="I3" s="11"/>
      <c r="J3" s="9"/>
      <c r="K3" s="9"/>
      <c r="M3" t="s">
        <v>20</v>
      </c>
      <c r="N3">
        <v>12.44400986048244</v>
      </c>
    </row>
    <row r="4" spans="1:14" ht="15.75" thickBot="1" x14ac:dyDescent="0.3">
      <c r="A4" s="12">
        <v>3</v>
      </c>
      <c r="B4" s="13" t="s">
        <v>6</v>
      </c>
      <c r="C4" s="13" t="s">
        <v>15</v>
      </c>
      <c r="D4" s="13" t="s">
        <v>12</v>
      </c>
      <c r="E4" s="13">
        <v>351.49818915441182</v>
      </c>
      <c r="F4" s="13">
        <v>1.5501006011029412</v>
      </c>
      <c r="G4" s="13">
        <f>F4*(30.54/14.6)*100</f>
        <v>324.24707094303989</v>
      </c>
      <c r="H4" s="15">
        <f t="shared" si="0"/>
        <v>396.01796402390966</v>
      </c>
      <c r="I4" s="14">
        <f>AVERAGE(H2:H4)</f>
        <v>325.73459788336999</v>
      </c>
      <c r="J4" s="9">
        <f>STDEV(H2:H4)</f>
        <v>64.779514413354946</v>
      </c>
      <c r="K4" s="9">
        <f>J4/1.732051</f>
        <v>37.400465929325954</v>
      </c>
      <c r="M4" s="18" t="s">
        <v>21</v>
      </c>
      <c r="N4" s="18">
        <v>14.67195905657619</v>
      </c>
    </row>
    <row r="5" spans="1:14" x14ac:dyDescent="0.25">
      <c r="A5" s="4">
        <v>4</v>
      </c>
      <c r="B5" s="5" t="s">
        <v>8</v>
      </c>
      <c r="C5" s="5" t="s">
        <v>16</v>
      </c>
      <c r="D5" s="5" t="s">
        <v>12</v>
      </c>
      <c r="E5" s="5">
        <v>66.711377525000003</v>
      </c>
      <c r="F5" s="5">
        <v>0.43594125250000015</v>
      </c>
      <c r="G5" s="5">
        <f>F5*(30.54/14.6)*100</f>
        <v>91.189355146232899</v>
      </c>
      <c r="H5" s="6">
        <f t="shared" si="0"/>
        <v>132.59922208381164</v>
      </c>
      <c r="I5" s="7"/>
      <c r="J5" s="9"/>
      <c r="K5" s="9"/>
      <c r="M5" t="s">
        <v>22</v>
      </c>
      <c r="N5">
        <v>19.825055914731642</v>
      </c>
    </row>
    <row r="6" spans="1:14" x14ac:dyDescent="0.25">
      <c r="A6" s="8">
        <v>5</v>
      </c>
      <c r="B6" s="9" t="s">
        <v>7</v>
      </c>
      <c r="C6" s="9" t="s">
        <v>16</v>
      </c>
      <c r="D6" s="9" t="s">
        <v>12</v>
      </c>
      <c r="E6" s="9">
        <v>68.825218328125018</v>
      </c>
      <c r="F6" s="9">
        <v>0.3571296214062501</v>
      </c>
      <c r="G6" s="9">
        <f>F6*(30.54/14.6)*100</f>
        <v>74.703689299636139</v>
      </c>
      <c r="H6" s="10">
        <f t="shared" si="0"/>
        <v>150.31256788511217</v>
      </c>
      <c r="I6" s="11"/>
      <c r="J6" s="9"/>
      <c r="K6" s="9"/>
      <c r="M6" t="s">
        <v>23</v>
      </c>
      <c r="N6">
        <v>10.655648503613346</v>
      </c>
    </row>
    <row r="7" spans="1:14" ht="15.75" thickBot="1" x14ac:dyDescent="0.3">
      <c r="A7" s="12">
        <v>6</v>
      </c>
      <c r="B7" s="13" t="s">
        <v>3</v>
      </c>
      <c r="C7" s="13" t="s">
        <v>16</v>
      </c>
      <c r="D7" s="13" t="s">
        <v>12</v>
      </c>
      <c r="E7" s="13">
        <v>54.327480846153854</v>
      </c>
      <c r="F7" s="13">
        <v>0.70350220971153865</v>
      </c>
      <c r="G7" s="13">
        <f>F7*(30.54/14.6)*100</f>
        <v>147.15724304513964</v>
      </c>
      <c r="H7" s="15">
        <f t="shared" si="0"/>
        <v>234.2433398396654</v>
      </c>
      <c r="I7" s="14">
        <f>AVERAGE(H5:H7)</f>
        <v>172.38504326952975</v>
      </c>
      <c r="J7" s="9">
        <f>STDEV(H5:H7)</f>
        <v>54.298041362357154</v>
      </c>
      <c r="K7" s="9">
        <f>J7/1.732051</f>
        <v>31.348985314149036</v>
      </c>
      <c r="M7" t="s">
        <v>24</v>
      </c>
      <c r="N7">
        <v>8.6486163281090001</v>
      </c>
    </row>
    <row r="8" spans="1:14" x14ac:dyDescent="0.25">
      <c r="A8" s="4">
        <v>7</v>
      </c>
      <c r="B8" s="5" t="s">
        <v>4</v>
      </c>
      <c r="C8" s="5" t="s">
        <v>15</v>
      </c>
      <c r="D8" s="5" t="s">
        <v>13</v>
      </c>
      <c r="E8" s="5">
        <v>139.90044600000002</v>
      </c>
      <c r="F8" s="5">
        <v>0.206237745</v>
      </c>
      <c r="G8" s="7">
        <f>F8*(30.54/1.36)*100</f>
        <v>463.12505384558824</v>
      </c>
      <c r="H8" s="9"/>
      <c r="I8" s="9"/>
      <c r="J8" s="9"/>
      <c r="K8" s="9"/>
      <c r="M8" t="s">
        <v>25</v>
      </c>
      <c r="N8">
        <v>4.6269106753548623</v>
      </c>
    </row>
    <row r="9" spans="1:14" x14ac:dyDescent="0.25">
      <c r="A9" s="8">
        <v>8</v>
      </c>
      <c r="B9" s="9" t="s">
        <v>5</v>
      </c>
      <c r="C9" s="9" t="s">
        <v>15</v>
      </c>
      <c r="D9" s="9" t="s">
        <v>13</v>
      </c>
      <c r="E9" s="9">
        <v>130.311825</v>
      </c>
      <c r="F9" s="9">
        <v>0.14147831250000004</v>
      </c>
      <c r="G9" s="11">
        <f>F9*(30.54/1.36)*100</f>
        <v>317.70203409926478</v>
      </c>
      <c r="H9" s="9"/>
      <c r="I9" s="9"/>
      <c r="J9" s="9"/>
      <c r="K9" s="9"/>
      <c r="M9" s="18" t="s">
        <v>26</v>
      </c>
      <c r="N9" s="18">
        <v>1.3617096217348754</v>
      </c>
    </row>
    <row r="10" spans="1:14" ht="15.75" thickBot="1" x14ac:dyDescent="0.3">
      <c r="A10" s="12">
        <v>9</v>
      </c>
      <c r="B10" s="13" t="s">
        <v>6</v>
      </c>
      <c r="C10" s="13" t="s">
        <v>15</v>
      </c>
      <c r="D10" s="13" t="s">
        <v>13</v>
      </c>
      <c r="E10" s="13">
        <v>152.60143500000001</v>
      </c>
      <c r="F10" s="13">
        <v>0.20831461875000004</v>
      </c>
      <c r="G10" s="14">
        <f>F10*(30.54/1.36)*100</f>
        <v>467.78885710477942</v>
      </c>
      <c r="H10" s="9"/>
      <c r="I10" s="9"/>
      <c r="J10" s="9"/>
      <c r="K10" s="9"/>
      <c r="M10" t="s">
        <v>27</v>
      </c>
      <c r="N10">
        <v>3.2132264366067167</v>
      </c>
    </row>
    <row r="11" spans="1:14" x14ac:dyDescent="0.25">
      <c r="A11" s="4">
        <v>10</v>
      </c>
      <c r="B11" s="5" t="s">
        <v>8</v>
      </c>
      <c r="C11" s="5" t="s">
        <v>16</v>
      </c>
      <c r="D11" s="5" t="s">
        <v>13</v>
      </c>
      <c r="E11" s="5">
        <v>57.378991090909089</v>
      </c>
      <c r="F11" s="5">
        <v>7.7489312727272733E-2</v>
      </c>
      <c r="G11" s="7">
        <f>F11*(30.54/1.36)*100</f>
        <v>174.00908902139037</v>
      </c>
      <c r="H11" s="9"/>
      <c r="I11" s="9"/>
      <c r="J11" s="9"/>
      <c r="K11" s="9"/>
      <c r="M11" t="s">
        <v>28</v>
      </c>
      <c r="N11">
        <v>3.8131707354382498</v>
      </c>
    </row>
    <row r="12" spans="1:14" x14ac:dyDescent="0.25">
      <c r="A12" s="8">
        <v>11</v>
      </c>
      <c r="B12" s="9" t="s">
        <v>7</v>
      </c>
      <c r="C12" s="9" t="s">
        <v>16</v>
      </c>
      <c r="D12" s="9" t="s">
        <v>13</v>
      </c>
      <c r="E12" s="9">
        <v>94.318875000000006</v>
      </c>
      <c r="F12" s="9">
        <v>0.1006068</v>
      </c>
      <c r="G12" s="11">
        <f>F12*(30.54/1.36)*100</f>
        <v>225.92144647058819</v>
      </c>
      <c r="H12" s="9"/>
      <c r="I12" s="9"/>
      <c r="J12" s="9"/>
      <c r="K12" s="9"/>
      <c r="M12" t="s">
        <v>29</v>
      </c>
      <c r="N12">
        <v>4.6353150631483455</v>
      </c>
    </row>
    <row r="13" spans="1:14" ht="15.75" thickBot="1" x14ac:dyDescent="0.3">
      <c r="A13" s="12">
        <v>12</v>
      </c>
      <c r="B13" s="13" t="s">
        <v>3</v>
      </c>
      <c r="C13" s="13" t="s">
        <v>16</v>
      </c>
      <c r="D13" s="13" t="s">
        <v>13</v>
      </c>
      <c r="E13" s="13">
        <v>143.20261331250001</v>
      </c>
      <c r="F13" s="13">
        <v>0.14309365874999999</v>
      </c>
      <c r="G13" s="14">
        <f>F13*(30.54/1.36)*100</f>
        <v>321.32943663419115</v>
      </c>
      <c r="H13" s="9"/>
      <c r="I13" s="9"/>
      <c r="J13" s="9"/>
      <c r="K13" s="9"/>
      <c r="M13" t="s">
        <v>30</v>
      </c>
      <c r="N13">
        <v>6.746236892195892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workbookViewId="0">
      <selection activeCell="O26" sqref="O26"/>
    </sheetView>
  </sheetViews>
  <sheetFormatPr defaultRowHeight="15" x14ac:dyDescent="0.25"/>
  <cols>
    <col min="7" max="7" width="12" bestFit="1" customWidth="1"/>
    <col min="14" max="14" width="12" bestFit="1" customWidth="1"/>
  </cols>
  <sheetData>
    <row r="2" spans="1:17" x14ac:dyDescent="0.25">
      <c r="B2" s="22" t="s">
        <v>37</v>
      </c>
      <c r="C2" s="22"/>
      <c r="D2" s="22"/>
      <c r="E2" s="22"/>
      <c r="F2" s="22"/>
      <c r="G2" s="22"/>
      <c r="I2" s="22" t="s">
        <v>38</v>
      </c>
      <c r="J2" s="22"/>
      <c r="K2" s="22"/>
      <c r="L2" s="22"/>
      <c r="M2" s="22"/>
      <c r="N2" s="22"/>
      <c r="O2" s="16"/>
    </row>
    <row r="3" spans="1:17" x14ac:dyDescent="0.25">
      <c r="A3" s="17"/>
      <c r="B3" s="17" t="s">
        <v>32</v>
      </c>
      <c r="C3" s="17" t="s">
        <v>33</v>
      </c>
      <c r="D3" s="17" t="s">
        <v>34</v>
      </c>
      <c r="E3" s="17" t="s">
        <v>35</v>
      </c>
      <c r="F3" s="17" t="s">
        <v>36</v>
      </c>
      <c r="G3" s="17" t="s">
        <v>18</v>
      </c>
      <c r="H3" s="17"/>
      <c r="I3" s="17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7" t="s">
        <v>18</v>
      </c>
      <c r="Q3" t="s">
        <v>31</v>
      </c>
    </row>
    <row r="4" spans="1:17" x14ac:dyDescent="0.25">
      <c r="A4" s="17" t="s">
        <v>19</v>
      </c>
      <c r="B4">
        <v>0.28620020287356301</v>
      </c>
      <c r="C4">
        <v>6.3790020222007596E-2</v>
      </c>
      <c r="D4">
        <v>10</v>
      </c>
      <c r="E4">
        <v>3.1622776601683795</v>
      </c>
      <c r="F4">
        <v>2.0172175588974377E-2</v>
      </c>
      <c r="G4">
        <v>9.9175380058985976</v>
      </c>
      <c r="I4">
        <v>0.21911854095269226</v>
      </c>
      <c r="J4">
        <v>5.7694397510074741E-2</v>
      </c>
      <c r="K4">
        <v>10</v>
      </c>
      <c r="L4">
        <v>3.1622776601683795</v>
      </c>
      <c r="M4">
        <v>1.824457043629835E-2</v>
      </c>
      <c r="N4">
        <v>8.7987438181182647</v>
      </c>
      <c r="Q4">
        <v>9.3581409120084302</v>
      </c>
    </row>
    <row r="5" spans="1:17" x14ac:dyDescent="0.25">
      <c r="A5" s="17" t="s">
        <v>20</v>
      </c>
      <c r="B5">
        <v>0.34847786838786765</v>
      </c>
      <c r="C5">
        <v>5.4322067324877293E-2</v>
      </c>
      <c r="D5">
        <v>10</v>
      </c>
      <c r="E5">
        <v>3.1622776601683795</v>
      </c>
      <c r="F5">
        <v>1.7178145995562211E-2</v>
      </c>
      <c r="G5">
        <v>12.075611649646563</v>
      </c>
      <c r="I5">
        <v>0.31907238359375001</v>
      </c>
      <c r="J5">
        <v>4.8576689007004431E-2</v>
      </c>
      <c r="K5">
        <v>10</v>
      </c>
      <c r="L5">
        <v>3.1622776601683795</v>
      </c>
      <c r="M5">
        <v>1.53612978451797E-2</v>
      </c>
      <c r="N5">
        <v>12.812408071318318</v>
      </c>
      <c r="Q5">
        <v>12.44400986048244</v>
      </c>
    </row>
    <row r="6" spans="1:17" x14ac:dyDescent="0.25">
      <c r="A6" s="17" t="s">
        <v>21</v>
      </c>
      <c r="B6">
        <v>0.44629669864962634</v>
      </c>
      <c r="C6">
        <v>9.4910901076987533E-2</v>
      </c>
      <c r="D6">
        <v>22</v>
      </c>
      <c r="E6">
        <v>4.6904157598234297</v>
      </c>
      <c r="F6">
        <v>2.023507209957022E-2</v>
      </c>
      <c r="G6">
        <v>15.465273701151517</v>
      </c>
      <c r="I6">
        <v>0.34562528206546189</v>
      </c>
      <c r="J6">
        <v>0.10366099927395821</v>
      </c>
      <c r="K6">
        <v>29</v>
      </c>
      <c r="L6">
        <v>5.3851648071345037</v>
      </c>
      <c r="M6">
        <v>1.9249364315948796E-2</v>
      </c>
      <c r="N6">
        <v>13.878644412000863</v>
      </c>
      <c r="Q6">
        <v>14.67195905657619</v>
      </c>
    </row>
    <row r="7" spans="1:17" x14ac:dyDescent="0.25">
      <c r="A7" s="17" t="s">
        <v>22</v>
      </c>
      <c r="B7">
        <v>0.54361068114872679</v>
      </c>
      <c r="C7">
        <v>0.12103747122357297</v>
      </c>
      <c r="D7">
        <v>10</v>
      </c>
      <c r="E7">
        <v>3.1622776601683795</v>
      </c>
      <c r="F7">
        <v>3.8275409129357785E-2</v>
      </c>
      <c r="G7">
        <v>18.837441541181128</v>
      </c>
      <c r="I7">
        <v>0.51830602653835978</v>
      </c>
      <c r="J7">
        <v>0.13489797128595027</v>
      </c>
      <c r="K7">
        <v>10</v>
      </c>
      <c r="L7">
        <v>3.1622776601683795</v>
      </c>
      <c r="M7">
        <v>4.26584840999596E-2</v>
      </c>
      <c r="N7">
        <v>20.812670288282156</v>
      </c>
      <c r="Q7">
        <v>19.825055914731642</v>
      </c>
    </row>
    <row r="8" spans="1:17" x14ac:dyDescent="0.25">
      <c r="A8" s="17" t="s">
        <v>23</v>
      </c>
      <c r="B8">
        <v>0.26790397546130951</v>
      </c>
      <c r="C8">
        <v>9.668778692503377E-2</v>
      </c>
      <c r="D8">
        <v>7</v>
      </c>
      <c r="E8">
        <v>2.6457513110645907</v>
      </c>
      <c r="F8">
        <v>3.6544548431548834E-2</v>
      </c>
      <c r="G8">
        <v>9.2835289139981647</v>
      </c>
      <c r="I8">
        <v>0.29953218891071426</v>
      </c>
      <c r="J8">
        <v>0.10597224226969133</v>
      </c>
      <c r="K8">
        <v>10</v>
      </c>
      <c r="L8">
        <v>3.1622776601683795</v>
      </c>
      <c r="M8">
        <v>3.3511365432739609E-2</v>
      </c>
      <c r="N8">
        <v>12.027768093228525</v>
      </c>
      <c r="Q8">
        <v>10.655648503613346</v>
      </c>
    </row>
    <row r="9" spans="1:17" x14ac:dyDescent="0.25">
      <c r="A9" s="17" t="s">
        <v>24</v>
      </c>
      <c r="B9">
        <v>0.2139152362760417</v>
      </c>
      <c r="C9">
        <v>0.13302767981632274</v>
      </c>
      <c r="D9">
        <v>10</v>
      </c>
      <c r="E9">
        <v>3.1622776601683795</v>
      </c>
      <c r="F9">
        <v>4.2067046006718942E-2</v>
      </c>
      <c r="G9">
        <v>7.4126868692181187</v>
      </c>
      <c r="I9">
        <v>0.2461586898765625</v>
      </c>
      <c r="J9">
        <v>5.8734788628989995E-2</v>
      </c>
      <c r="K9">
        <v>10</v>
      </c>
      <c r="L9">
        <v>3.1622776601683795</v>
      </c>
      <c r="M9">
        <v>1.857357099561668E-2</v>
      </c>
      <c r="N9">
        <v>9.8845457869998832</v>
      </c>
      <c r="Q9">
        <v>8.6486163281090001</v>
      </c>
    </row>
    <row r="10" spans="1:17" x14ac:dyDescent="0.25">
      <c r="A10" s="17" t="s">
        <v>25</v>
      </c>
      <c r="B10">
        <v>0.12418523660714285</v>
      </c>
      <c r="C10">
        <v>3.5123843726373186E-2</v>
      </c>
      <c r="D10">
        <v>11</v>
      </c>
      <c r="E10">
        <v>3.3166247903553998</v>
      </c>
      <c r="F10">
        <v>1.0590237348678026E-2</v>
      </c>
      <c r="G10">
        <v>4.303322609337731</v>
      </c>
      <c r="I10">
        <v>0.12328419642857141</v>
      </c>
      <c r="J10">
        <v>3.3592829428881164E-2</v>
      </c>
      <c r="K10">
        <v>10</v>
      </c>
      <c r="L10">
        <v>3.1622776601683795</v>
      </c>
      <c r="M10">
        <v>1.0622985404479779E-2</v>
      </c>
      <c r="N10">
        <v>4.9504987413719936</v>
      </c>
      <c r="Q10">
        <v>4.6269106753548623</v>
      </c>
    </row>
    <row r="11" spans="1:17" x14ac:dyDescent="0.25">
      <c r="A11" s="17" t="s">
        <v>26</v>
      </c>
      <c r="B11">
        <v>3.4185382981481487E-2</v>
      </c>
      <c r="C11">
        <v>2.2764666708368641E-2</v>
      </c>
      <c r="D11">
        <v>10</v>
      </c>
      <c r="E11">
        <v>3.1622776601683795</v>
      </c>
      <c r="F11">
        <v>7.1988196973052981E-3</v>
      </c>
      <c r="G11">
        <v>1.1846072489152637</v>
      </c>
      <c r="I11">
        <v>3.8321633862433854E-2</v>
      </c>
      <c r="J11">
        <v>2.5377751955801282E-2</v>
      </c>
      <c r="K11">
        <v>16</v>
      </c>
      <c r="L11">
        <v>4</v>
      </c>
      <c r="M11">
        <v>6.3444379889503206E-3</v>
      </c>
      <c r="N11">
        <v>1.5388119945544871</v>
      </c>
      <c r="Q11">
        <v>1.3617096217348754</v>
      </c>
    </row>
    <row r="12" spans="1:17" x14ac:dyDescent="0.25">
      <c r="A12" s="17" t="s">
        <v>27</v>
      </c>
      <c r="B12">
        <v>9.7041421605603431E-2</v>
      </c>
      <c r="C12">
        <v>3.7612637479690951E-2</v>
      </c>
      <c r="D12">
        <v>10</v>
      </c>
      <c r="E12">
        <v>3.1622776601683795</v>
      </c>
      <c r="F12">
        <v>1.1894160324203857E-2</v>
      </c>
      <c r="G12">
        <v>3.3627229374997123</v>
      </c>
      <c r="I12">
        <v>7.6297258706896562E-2</v>
      </c>
      <c r="J12">
        <v>4.9619662415293586E-2</v>
      </c>
      <c r="K12">
        <v>10</v>
      </c>
      <c r="L12">
        <v>3.1622776601683795</v>
      </c>
      <c r="M12">
        <v>1.5691114996097946E-2</v>
      </c>
      <c r="N12">
        <v>3.0637299357137207</v>
      </c>
      <c r="Q12">
        <v>3.2132264366067167</v>
      </c>
    </row>
    <row r="13" spans="1:17" x14ac:dyDescent="0.25">
      <c r="A13" s="17" t="s">
        <v>28</v>
      </c>
      <c r="B13">
        <v>0.14273114650246307</v>
      </c>
      <c r="C13">
        <v>6.4667625392853839E-2</v>
      </c>
      <c r="D13">
        <v>10</v>
      </c>
      <c r="E13">
        <v>3.1622776601683795</v>
      </c>
      <c r="F13">
        <v>2.0449698711595909E-2</v>
      </c>
      <c r="G13">
        <v>4.9459838108116703</v>
      </c>
      <c r="I13">
        <v>6.6749989753694575E-2</v>
      </c>
      <c r="J13">
        <v>6.6317529017362473E-2</v>
      </c>
      <c r="K13">
        <v>10</v>
      </c>
      <c r="L13">
        <v>3.1622776601683795</v>
      </c>
      <c r="M13">
        <v>2.0971444048917359E-2</v>
      </c>
      <c r="N13">
        <v>2.6803576600648293</v>
      </c>
      <c r="Q13">
        <v>3.8131707354382498</v>
      </c>
    </row>
    <row r="14" spans="1:17" x14ac:dyDescent="0.25">
      <c r="A14" s="17" t="s">
        <v>29</v>
      </c>
      <c r="B14">
        <v>0.15549798988440861</v>
      </c>
      <c r="C14">
        <v>8.9550118832642217E-2</v>
      </c>
      <c r="D14">
        <v>10</v>
      </c>
      <c r="E14">
        <v>3.1622776601683795</v>
      </c>
      <c r="F14">
        <v>2.8318234024988814E-2</v>
      </c>
      <c r="G14">
        <v>5.3883862032087704</v>
      </c>
      <c r="I14">
        <v>9.668103102374552E-2</v>
      </c>
      <c r="J14">
        <v>4.9930429051681137E-2</v>
      </c>
      <c r="K14">
        <v>10</v>
      </c>
      <c r="L14">
        <v>3.1622776601683795</v>
      </c>
      <c r="M14">
        <v>1.578938803527535E-2</v>
      </c>
      <c r="N14">
        <v>3.8822439230879207</v>
      </c>
      <c r="Q14">
        <v>4.6353150631483455</v>
      </c>
    </row>
    <row r="15" spans="1:17" x14ac:dyDescent="0.25">
      <c r="A15" s="17" t="s">
        <v>30</v>
      </c>
      <c r="B15">
        <v>0.22575306156034483</v>
      </c>
      <c r="C15">
        <v>6.6677324957653147E-2</v>
      </c>
      <c r="D15">
        <v>10</v>
      </c>
      <c r="E15">
        <v>3.1622776601683795</v>
      </c>
      <c r="F15">
        <v>2.1085221515337406E-2</v>
      </c>
      <c r="G15">
        <v>7.8228965091327662</v>
      </c>
      <c r="I15">
        <v>0.14119168895622894</v>
      </c>
      <c r="J15">
        <v>2.1042444783815371E-2</v>
      </c>
      <c r="K15">
        <v>10</v>
      </c>
      <c r="L15">
        <v>3.1622776601683795</v>
      </c>
      <c r="M15">
        <v>6.6542053055185981E-3</v>
      </c>
      <c r="N15">
        <v>5.6695772752590177</v>
      </c>
      <c r="Q15">
        <v>6.746236892195892</v>
      </c>
    </row>
  </sheetData>
  <mergeCells count="2">
    <mergeCell ref="B2:G2"/>
    <mergeCell ref="I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Abundance</vt:lpstr>
      <vt:lpstr>Individual Metrics</vt:lpstr>
      <vt:lpstr>Productivity</vt:lpstr>
      <vt:lpstr>Plymouth Sites</vt:lpstr>
    </vt:vector>
  </TitlesOfParts>
  <Company>Pryfysgol Bangor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King</dc:creator>
  <cp:lastModifiedBy>Nathan King</cp:lastModifiedBy>
  <dcterms:created xsi:type="dcterms:W3CDTF">2020-03-27T09:22:24Z</dcterms:created>
  <dcterms:modified xsi:type="dcterms:W3CDTF">2020-03-27T10:32:48Z</dcterms:modified>
</cp:coreProperties>
</file>