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universityofcambridgecloud-my.sharepoint.com/personal/ktm25_cam_ac_uk/Documents/"/>
    </mc:Choice>
  </mc:AlternateContent>
  <xr:revisionPtr revIDLastSave="0" documentId="8_{350249E6-CB79-4709-A151-82DE49AE6E43}" xr6:coauthVersionLast="45" xr6:coauthVersionMax="45" xr10:uidLastSave="{00000000-0000-0000-0000-000000000000}"/>
  <bookViews>
    <workbookView xWindow="0" yWindow="460" windowWidth="28800" windowHeight="17540" firstSheet="1" activeTab="1" xr2:uid="{E9BA7BA4-D0E2-344A-8F3A-645F8CFA0C12}"/>
  </bookViews>
  <sheets>
    <sheet name="Summary" sheetId="1" r:id="rId1"/>
    <sheet name="Full Test Set" sheetId="6" r:id="rId2"/>
    <sheet name="Figure Splitting" sheetId="5" r:id="rId3"/>
    <sheet name="Scale Identification" sheetId="2" r:id="rId4"/>
    <sheet name="Particle Detection" sheetId="3" r:id="rId5"/>
    <sheet name="Individual Particle Accuracy"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21" i="4" l="1"/>
  <c r="G821" i="4" s="1"/>
  <c r="L15" i="5" l="1"/>
  <c r="K15" i="5"/>
  <c r="F313" i="5"/>
  <c r="E313" i="5"/>
  <c r="F312" i="5"/>
  <c r="E312" i="5"/>
  <c r="F311" i="5"/>
  <c r="E311" i="5"/>
  <c r="F310" i="5"/>
  <c r="E310" i="5"/>
  <c r="F309" i="5"/>
  <c r="E309" i="5"/>
  <c r="F308" i="5"/>
  <c r="E308" i="5"/>
  <c r="F307" i="5"/>
  <c r="E307" i="5"/>
  <c r="F306" i="5"/>
  <c r="E306" i="5"/>
  <c r="F305" i="5"/>
  <c r="E305" i="5"/>
  <c r="F304" i="5"/>
  <c r="E304" i="5"/>
  <c r="F303" i="5"/>
  <c r="E303" i="5"/>
  <c r="F302" i="5"/>
  <c r="E302" i="5"/>
  <c r="F301" i="5"/>
  <c r="E301" i="5"/>
  <c r="F300" i="5"/>
  <c r="E300" i="5"/>
  <c r="E299" i="5"/>
  <c r="E298" i="5"/>
  <c r="F297" i="5"/>
  <c r="E297" i="5"/>
  <c r="E296" i="5"/>
  <c r="F295" i="5"/>
  <c r="E295" i="5"/>
  <c r="F294" i="5"/>
  <c r="E294" i="5"/>
  <c r="F293" i="5"/>
  <c r="E293" i="5"/>
  <c r="F292" i="5"/>
  <c r="E292" i="5"/>
  <c r="F291" i="5"/>
  <c r="E291" i="5"/>
  <c r="E290" i="5"/>
  <c r="E289" i="5"/>
  <c r="E288" i="5"/>
  <c r="E287" i="5"/>
  <c r="F286" i="5"/>
  <c r="E286" i="5"/>
  <c r="F285" i="5"/>
  <c r="E285" i="5"/>
  <c r="F284" i="5"/>
  <c r="E284" i="5"/>
  <c r="F283" i="5"/>
  <c r="E283" i="5"/>
  <c r="F282" i="5"/>
  <c r="E282" i="5"/>
  <c r="E281" i="5"/>
  <c r="F280" i="5"/>
  <c r="E280" i="5"/>
  <c r="F279" i="5"/>
  <c r="E279" i="5"/>
  <c r="F278" i="5"/>
  <c r="E278" i="5"/>
  <c r="F277" i="5"/>
  <c r="E277" i="5"/>
  <c r="F276" i="5"/>
  <c r="E276" i="5"/>
  <c r="F275" i="5"/>
  <c r="E275" i="5"/>
  <c r="F274" i="5"/>
  <c r="E274" i="5"/>
  <c r="F273" i="5"/>
  <c r="E273" i="5"/>
  <c r="E272" i="5"/>
  <c r="F271" i="5"/>
  <c r="E271" i="5"/>
  <c r="E270" i="5"/>
  <c r="F269" i="5"/>
  <c r="E269" i="5"/>
  <c r="F268" i="5"/>
  <c r="E268" i="5"/>
  <c r="F267" i="5"/>
  <c r="E267" i="5"/>
  <c r="F266" i="5"/>
  <c r="E266" i="5"/>
  <c r="F265" i="5"/>
  <c r="E265" i="5"/>
  <c r="F264" i="5"/>
  <c r="E264" i="5"/>
  <c r="F263" i="5"/>
  <c r="E263" i="5"/>
  <c r="F262" i="5"/>
  <c r="E262" i="5"/>
  <c r="F261" i="5"/>
  <c r="E261" i="5"/>
  <c r="F260" i="5"/>
  <c r="E260" i="5"/>
  <c r="F259" i="5"/>
  <c r="E259" i="5"/>
  <c r="F258" i="5"/>
  <c r="E258" i="5"/>
  <c r="F257" i="5"/>
  <c r="E257" i="5"/>
  <c r="E256" i="5"/>
  <c r="F255" i="5"/>
  <c r="E255" i="5"/>
  <c r="F254" i="5"/>
  <c r="E254" i="5"/>
  <c r="F253" i="5"/>
  <c r="E253" i="5"/>
  <c r="E252" i="5"/>
  <c r="E251" i="5"/>
  <c r="F250" i="5"/>
  <c r="E250" i="5"/>
  <c r="F249" i="5"/>
  <c r="E249" i="5"/>
  <c r="E248" i="5"/>
  <c r="E247" i="5"/>
  <c r="E246" i="5"/>
  <c r="E245" i="5"/>
  <c r="E244" i="5"/>
  <c r="E243" i="5"/>
  <c r="E242" i="5"/>
  <c r="E241" i="5"/>
  <c r="E240" i="5"/>
  <c r="F239" i="5"/>
  <c r="E239" i="5"/>
  <c r="F238" i="5"/>
  <c r="E238" i="5"/>
  <c r="F237" i="5"/>
  <c r="E237" i="5"/>
  <c r="F236" i="5"/>
  <c r="E236" i="5"/>
  <c r="F235" i="5"/>
  <c r="E235" i="5"/>
  <c r="F234" i="5"/>
  <c r="E234" i="5"/>
  <c r="F233" i="5"/>
  <c r="E233" i="5"/>
  <c r="F232" i="5"/>
  <c r="E232" i="5"/>
  <c r="E231" i="5"/>
  <c r="E230" i="5"/>
  <c r="F229" i="5"/>
  <c r="E229" i="5"/>
  <c r="F228" i="5"/>
  <c r="E228" i="5"/>
  <c r="E227" i="5"/>
  <c r="F226" i="5"/>
  <c r="E226" i="5"/>
  <c r="F225" i="5"/>
  <c r="E225" i="5"/>
  <c r="F224" i="5"/>
  <c r="E224" i="5"/>
  <c r="F223" i="5"/>
  <c r="E223" i="5"/>
  <c r="F222" i="5"/>
  <c r="E222" i="5"/>
  <c r="F221" i="5"/>
  <c r="E221" i="5"/>
  <c r="F220" i="5"/>
  <c r="E220" i="5"/>
  <c r="E219" i="5"/>
  <c r="F218" i="5"/>
  <c r="E218" i="5"/>
  <c r="E217" i="5"/>
  <c r="F216" i="5"/>
  <c r="E216" i="5"/>
  <c r="F215" i="5"/>
  <c r="E215" i="5"/>
  <c r="F214" i="5"/>
  <c r="E214" i="5"/>
  <c r="F213" i="5"/>
  <c r="E213" i="5"/>
  <c r="F212" i="5"/>
  <c r="E212" i="5"/>
  <c r="E211" i="5"/>
  <c r="F210" i="5"/>
  <c r="E210" i="5"/>
  <c r="F209" i="5"/>
  <c r="E209" i="5"/>
  <c r="F208" i="5"/>
  <c r="E208" i="5"/>
  <c r="F207" i="5"/>
  <c r="E207" i="5"/>
  <c r="F206" i="5"/>
  <c r="E206" i="5"/>
  <c r="F205" i="5"/>
  <c r="E205" i="5"/>
  <c r="E204" i="5"/>
  <c r="E203" i="5"/>
  <c r="F202" i="5"/>
  <c r="E202" i="5"/>
  <c r="E201" i="5"/>
  <c r="F200" i="5"/>
  <c r="E200" i="5"/>
  <c r="F199" i="5"/>
  <c r="E199" i="5"/>
  <c r="F198" i="5"/>
  <c r="E198" i="5"/>
  <c r="F197" i="5"/>
  <c r="E197" i="5"/>
  <c r="F196" i="5"/>
  <c r="E196" i="5"/>
  <c r="F195" i="5"/>
  <c r="E195" i="5"/>
  <c r="F194" i="5"/>
  <c r="E194" i="5"/>
  <c r="F193" i="5"/>
  <c r="E193" i="5"/>
  <c r="F192" i="5"/>
  <c r="E192" i="5"/>
  <c r="E191" i="5"/>
  <c r="E190" i="5"/>
  <c r="E189" i="5"/>
  <c r="E188" i="5"/>
  <c r="E187" i="5"/>
  <c r="F186" i="5"/>
  <c r="E186" i="5"/>
  <c r="F185" i="5"/>
  <c r="E185" i="5"/>
  <c r="F184" i="5"/>
  <c r="E184" i="5"/>
  <c r="F183" i="5"/>
  <c r="E183" i="5"/>
  <c r="F182" i="5"/>
  <c r="E182" i="5"/>
  <c r="F181" i="5"/>
  <c r="E181" i="5"/>
  <c r="F180" i="5"/>
  <c r="E180" i="5"/>
  <c r="E179" i="5"/>
  <c r="F178" i="5"/>
  <c r="E178" i="5"/>
  <c r="F177" i="5"/>
  <c r="E177" i="5"/>
  <c r="F176" i="5"/>
  <c r="E176" i="5"/>
  <c r="F175" i="5"/>
  <c r="E175" i="5"/>
  <c r="F174" i="5"/>
  <c r="E174" i="5"/>
  <c r="F173" i="5"/>
  <c r="E173" i="5"/>
  <c r="F172" i="5"/>
  <c r="E172" i="5"/>
  <c r="F171" i="5"/>
  <c r="E171" i="5"/>
  <c r="F170" i="5"/>
  <c r="E170" i="5"/>
  <c r="F169" i="5"/>
  <c r="E169" i="5"/>
  <c r="F168" i="5"/>
  <c r="E168" i="5"/>
  <c r="F167" i="5"/>
  <c r="E167" i="5"/>
  <c r="F166" i="5"/>
  <c r="E166" i="5"/>
  <c r="F165" i="5"/>
  <c r="E165" i="5"/>
  <c r="F164" i="5"/>
  <c r="E164" i="5"/>
  <c r="F163" i="5"/>
  <c r="E163" i="5"/>
  <c r="F162" i="5"/>
  <c r="E162" i="5"/>
  <c r="E161" i="5"/>
  <c r="F160" i="5"/>
  <c r="E160" i="5"/>
  <c r="E159" i="5"/>
  <c r="E158" i="5"/>
  <c r="F157" i="5"/>
  <c r="E157" i="5"/>
  <c r="F156" i="5"/>
  <c r="E156" i="5"/>
  <c r="F155" i="5"/>
  <c r="E155" i="5"/>
  <c r="E154" i="5"/>
  <c r="E153" i="5"/>
  <c r="E152" i="5"/>
  <c r="E151" i="5"/>
  <c r="E150" i="5"/>
  <c r="E149" i="5"/>
  <c r="F148" i="5"/>
  <c r="E148" i="5"/>
  <c r="F147" i="5"/>
  <c r="E147" i="5"/>
  <c r="F146" i="5"/>
  <c r="E146" i="5"/>
  <c r="E145" i="5"/>
  <c r="F144" i="5"/>
  <c r="E144" i="5"/>
  <c r="E143" i="5"/>
  <c r="F142" i="5"/>
  <c r="E142" i="5"/>
  <c r="F141" i="5"/>
  <c r="E141" i="5"/>
  <c r="F140" i="5"/>
  <c r="E140" i="5"/>
  <c r="F139" i="5"/>
  <c r="E139" i="5"/>
  <c r="E138" i="5"/>
  <c r="F137" i="5"/>
  <c r="E137" i="5"/>
  <c r="F136" i="5"/>
  <c r="E136" i="5"/>
  <c r="F135" i="5"/>
  <c r="E135" i="5"/>
  <c r="F134" i="5"/>
  <c r="E134" i="5"/>
  <c r="F133" i="5"/>
  <c r="E133" i="5"/>
  <c r="F132" i="5"/>
  <c r="E132" i="5"/>
  <c r="F131" i="5"/>
  <c r="E131" i="5"/>
  <c r="F130" i="5"/>
  <c r="E130" i="5"/>
  <c r="F129" i="5"/>
  <c r="E129" i="5"/>
  <c r="E128" i="5"/>
  <c r="F127" i="5"/>
  <c r="E127" i="5"/>
  <c r="F126" i="5"/>
  <c r="E126" i="5"/>
  <c r="F125" i="5"/>
  <c r="E125" i="5"/>
  <c r="F124" i="5"/>
  <c r="E124" i="5"/>
  <c r="F123" i="5"/>
  <c r="E123" i="5"/>
  <c r="F122" i="5"/>
  <c r="E122" i="5"/>
  <c r="F121" i="5"/>
  <c r="E121" i="5"/>
  <c r="F120" i="5"/>
  <c r="E120" i="5"/>
  <c r="F119" i="5"/>
  <c r="E119" i="5"/>
  <c r="E118" i="5"/>
  <c r="F117" i="5"/>
  <c r="E117" i="5"/>
  <c r="F116" i="5"/>
  <c r="E116" i="5"/>
  <c r="F115" i="5"/>
  <c r="E115" i="5"/>
  <c r="F114" i="5"/>
  <c r="E114" i="5"/>
  <c r="F113" i="5"/>
  <c r="E113" i="5"/>
  <c r="E112" i="5"/>
  <c r="F111" i="5"/>
  <c r="E111" i="5"/>
  <c r="F110" i="5"/>
  <c r="E110" i="5"/>
  <c r="F109" i="5"/>
  <c r="E109" i="5"/>
  <c r="F108" i="5"/>
  <c r="E108" i="5"/>
  <c r="F107" i="5"/>
  <c r="E107" i="5"/>
  <c r="F106" i="5"/>
  <c r="E106" i="5"/>
  <c r="F105" i="5"/>
  <c r="E105" i="5"/>
  <c r="F104" i="5"/>
  <c r="E103" i="5"/>
  <c r="F102" i="5"/>
  <c r="E102" i="5"/>
  <c r="E101" i="5"/>
  <c r="F100" i="5"/>
  <c r="E100" i="5"/>
  <c r="F99" i="5"/>
  <c r="E99" i="5"/>
  <c r="F98" i="5"/>
  <c r="E98" i="5"/>
  <c r="F97" i="5"/>
  <c r="E97" i="5"/>
  <c r="E96" i="5"/>
  <c r="F95" i="5"/>
  <c r="E95" i="5"/>
  <c r="F94" i="5"/>
  <c r="E94" i="5"/>
  <c r="F93" i="5"/>
  <c r="E93" i="5"/>
  <c r="E92" i="5"/>
  <c r="E91" i="5"/>
  <c r="E90" i="5"/>
  <c r="F89" i="5"/>
  <c r="F88" i="5"/>
  <c r="E88" i="5"/>
  <c r="E87" i="5"/>
  <c r="E86" i="5"/>
  <c r="F85" i="5"/>
  <c r="E85" i="5"/>
  <c r="F84" i="5"/>
  <c r="E84" i="5"/>
  <c r="E83" i="5"/>
  <c r="F82" i="5"/>
  <c r="E81" i="5"/>
  <c r="E80" i="5"/>
  <c r="F79" i="5"/>
  <c r="E79" i="5"/>
  <c r="F78" i="5"/>
  <c r="E78" i="5"/>
  <c r="F77" i="5"/>
  <c r="E77" i="5"/>
  <c r="F76" i="5"/>
  <c r="E76" i="5"/>
  <c r="F75" i="5"/>
  <c r="E75" i="5"/>
  <c r="E74" i="5"/>
  <c r="F73" i="5"/>
  <c r="E73" i="5"/>
  <c r="E72" i="5"/>
  <c r="F71" i="5"/>
  <c r="E71" i="5"/>
  <c r="F70" i="5"/>
  <c r="E70" i="5"/>
  <c r="F69" i="5"/>
  <c r="E69" i="5"/>
  <c r="E68" i="5"/>
  <c r="F67" i="5"/>
  <c r="E67" i="5"/>
  <c r="F66" i="5"/>
  <c r="E66" i="5"/>
  <c r="E65" i="5"/>
  <c r="F64" i="5"/>
  <c r="E64" i="5"/>
  <c r="F63" i="5"/>
  <c r="E63" i="5"/>
  <c r="F62" i="5"/>
  <c r="E62" i="5"/>
  <c r="E61" i="5"/>
  <c r="F60" i="5"/>
  <c r="E60" i="5"/>
  <c r="F59" i="5"/>
  <c r="E59" i="5"/>
  <c r="F58" i="5"/>
  <c r="E58" i="5"/>
  <c r="E57" i="5"/>
  <c r="F56" i="5"/>
  <c r="E56" i="5"/>
  <c r="F55" i="5"/>
  <c r="E55" i="5"/>
  <c r="F54" i="5"/>
  <c r="E54" i="5"/>
  <c r="F53" i="5"/>
  <c r="E53" i="5"/>
  <c r="E52" i="5"/>
  <c r="F51" i="5"/>
  <c r="E51" i="5"/>
  <c r="F50" i="5"/>
  <c r="E50" i="5"/>
  <c r="F49" i="5"/>
  <c r="E49" i="5"/>
  <c r="E48" i="5"/>
  <c r="F47" i="5"/>
  <c r="E47" i="5"/>
  <c r="F46" i="5"/>
  <c r="E46" i="5"/>
  <c r="F45" i="5"/>
  <c r="E45" i="5"/>
  <c r="E44" i="5"/>
  <c r="F43" i="5"/>
  <c r="E43" i="5"/>
  <c r="F42" i="5"/>
  <c r="E42" i="5"/>
  <c r="F41" i="5"/>
  <c r="E41" i="5"/>
  <c r="E40" i="5"/>
  <c r="F39" i="5"/>
  <c r="F38" i="5"/>
  <c r="E38" i="5"/>
  <c r="F37" i="5"/>
  <c r="E37" i="5"/>
  <c r="F36" i="5"/>
  <c r="E36" i="5"/>
  <c r="F35" i="5"/>
  <c r="E35" i="5"/>
  <c r="F34" i="5"/>
  <c r="E34" i="5"/>
  <c r="E33" i="5"/>
  <c r="E32" i="5"/>
  <c r="E31" i="5"/>
  <c r="E30" i="5"/>
  <c r="E29" i="5"/>
  <c r="E28" i="5"/>
  <c r="F27" i="5"/>
  <c r="E27" i="5"/>
  <c r="F26" i="5"/>
  <c r="E26" i="5"/>
  <c r="F25" i="5"/>
  <c r="E25" i="5"/>
  <c r="F24" i="5"/>
  <c r="E24" i="5"/>
  <c r="F23" i="5"/>
  <c r="E23" i="5"/>
  <c r="F22" i="5"/>
  <c r="E22" i="5"/>
  <c r="F21" i="5"/>
  <c r="E21" i="5"/>
  <c r="E20" i="5"/>
  <c r="F19" i="5"/>
  <c r="E19" i="5"/>
  <c r="F18" i="5"/>
  <c r="E18" i="5"/>
  <c r="F17" i="5"/>
  <c r="E17" i="5"/>
  <c r="F15" i="5" l="1"/>
  <c r="B3" i="5" s="1"/>
  <c r="E15" i="5"/>
  <c r="B2" i="5" s="1"/>
  <c r="D929" i="4"/>
  <c r="H929" i="4" s="1"/>
  <c r="D930" i="4"/>
  <c r="G930" i="4" s="1"/>
  <c r="D931" i="4"/>
  <c r="G931" i="4" s="1"/>
  <c r="D932" i="4"/>
  <c r="G932" i="4" s="1"/>
  <c r="D933" i="4"/>
  <c r="G933" i="4" s="1"/>
  <c r="D934" i="4"/>
  <c r="H934" i="4" s="1"/>
  <c r="D935" i="4"/>
  <c r="D936" i="4"/>
  <c r="D937" i="4"/>
  <c r="H937" i="4" s="1"/>
  <c r="D928" i="4"/>
  <c r="G928" i="4" s="1"/>
  <c r="G924" i="4"/>
  <c r="D904" i="4"/>
  <c r="G904" i="4" s="1"/>
  <c r="D905" i="4"/>
  <c r="G905" i="4" s="1"/>
  <c r="D906" i="4"/>
  <c r="G906" i="4" s="1"/>
  <c r="D907" i="4"/>
  <c r="G907" i="4" s="1"/>
  <c r="D908" i="4"/>
  <c r="G908" i="4" s="1"/>
  <c r="D909" i="4"/>
  <c r="H909" i="4" s="1"/>
  <c r="D910" i="4"/>
  <c r="H910" i="4" s="1"/>
  <c r="D911" i="4"/>
  <c r="D912" i="4"/>
  <c r="G912" i="4" s="1"/>
  <c r="D913" i="4"/>
  <c r="G913" i="4" s="1"/>
  <c r="D914" i="4"/>
  <c r="G914" i="4" s="1"/>
  <c r="D915" i="4"/>
  <c r="G915" i="4" s="1"/>
  <c r="D916" i="4"/>
  <c r="G916" i="4" s="1"/>
  <c r="D917" i="4"/>
  <c r="H917" i="4" s="1"/>
  <c r="D918" i="4"/>
  <c r="H918" i="4" s="1"/>
  <c r="D919" i="4"/>
  <c r="D920" i="4"/>
  <c r="G920" i="4" s="1"/>
  <c r="D921" i="4"/>
  <c r="G921" i="4" s="1"/>
  <c r="D922" i="4"/>
  <c r="G922" i="4" s="1"/>
  <c r="D923" i="4"/>
  <c r="G923" i="4" s="1"/>
  <c r="D924" i="4"/>
  <c r="H924" i="4" s="1"/>
  <c r="D925" i="4"/>
  <c r="H925" i="4" s="1"/>
  <c r="D903" i="4"/>
  <c r="H903" i="4" s="1"/>
  <c r="D900" i="4"/>
  <c r="G900" i="4" s="1"/>
  <c r="D899" i="4"/>
  <c r="H899" i="4" s="1"/>
  <c r="D878" i="4"/>
  <c r="D879" i="4"/>
  <c r="G879" i="4" s="1"/>
  <c r="D880" i="4"/>
  <c r="H880" i="4" s="1"/>
  <c r="D881" i="4"/>
  <c r="H881" i="4" s="1"/>
  <c r="D882" i="4"/>
  <c r="H882" i="4" s="1"/>
  <c r="D883" i="4"/>
  <c r="H883" i="4" s="1"/>
  <c r="D884" i="4"/>
  <c r="H884" i="4" s="1"/>
  <c r="D885" i="4"/>
  <c r="G885" i="4" s="1"/>
  <c r="D886" i="4"/>
  <c r="D887" i="4"/>
  <c r="G887" i="4" s="1"/>
  <c r="D888" i="4"/>
  <c r="G888" i="4" s="1"/>
  <c r="D889" i="4"/>
  <c r="G889" i="4" s="1"/>
  <c r="D890" i="4"/>
  <c r="H890" i="4" s="1"/>
  <c r="D891" i="4"/>
  <c r="H891" i="4" s="1"/>
  <c r="D892" i="4"/>
  <c r="G892" i="4" s="1"/>
  <c r="D893" i="4"/>
  <c r="G893" i="4" s="1"/>
  <c r="D894" i="4"/>
  <c r="D895" i="4"/>
  <c r="H895" i="4" s="1"/>
  <c r="D896" i="4"/>
  <c r="H896" i="4" s="1"/>
  <c r="D877" i="4"/>
  <c r="G877" i="4" s="1"/>
  <c r="D865" i="4"/>
  <c r="H865" i="4" s="1"/>
  <c r="D866" i="4"/>
  <c r="H866" i="4" s="1"/>
  <c r="D867" i="4"/>
  <c r="H867" i="4" s="1"/>
  <c r="D868" i="4"/>
  <c r="H868" i="4" s="1"/>
  <c r="D869" i="4"/>
  <c r="H869" i="4" s="1"/>
  <c r="D870" i="4"/>
  <c r="H870" i="4" s="1"/>
  <c r="D871" i="4"/>
  <c r="G871" i="4" s="1"/>
  <c r="D864" i="4"/>
  <c r="H864" i="4" s="1"/>
  <c r="D855" i="4"/>
  <c r="H855" i="4" s="1"/>
  <c r="D856" i="4"/>
  <c r="H856" i="4" s="1"/>
  <c r="D857" i="4"/>
  <c r="H857" i="4" s="1"/>
  <c r="D858" i="4"/>
  <c r="H858" i="4" s="1"/>
  <c r="D859" i="4"/>
  <c r="H859" i="4" s="1"/>
  <c r="D860" i="4"/>
  <c r="D861" i="4"/>
  <c r="D854" i="4"/>
  <c r="G854" i="4" s="1"/>
  <c r="D848" i="4"/>
  <c r="G848" i="4" s="1"/>
  <c r="D849" i="4"/>
  <c r="D850" i="4"/>
  <c r="G850" i="4" s="1"/>
  <c r="D851" i="4"/>
  <c r="H851" i="4" s="1"/>
  <c r="D847" i="4"/>
  <c r="G847" i="4" s="1"/>
  <c r="D842" i="4"/>
  <c r="H842" i="4" s="1"/>
  <c r="D843" i="4"/>
  <c r="H843" i="4" s="1"/>
  <c r="D844" i="4"/>
  <c r="G844" i="4" s="1"/>
  <c r="D841" i="4"/>
  <c r="G841" i="4" s="1"/>
  <c r="D835" i="4"/>
  <c r="H835" i="4" s="1"/>
  <c r="H833" i="4" s="1"/>
  <c r="D831" i="4"/>
  <c r="H831" i="4" s="1"/>
  <c r="H830" i="4" s="1"/>
  <c r="D819" i="4"/>
  <c r="H819" i="4" s="1"/>
  <c r="H821" i="4"/>
  <c r="D822" i="4"/>
  <c r="G822" i="4" s="1"/>
  <c r="D823" i="4"/>
  <c r="H823" i="4" s="1"/>
  <c r="D825" i="4"/>
  <c r="H825" i="4" s="1"/>
  <c r="D826" i="4"/>
  <c r="H826" i="4" s="1"/>
  <c r="D827" i="4"/>
  <c r="H827" i="4" s="1"/>
  <c r="D828" i="4"/>
  <c r="H828" i="4" s="1"/>
  <c r="D818" i="4"/>
  <c r="H818" i="4" s="1"/>
  <c r="D801" i="4"/>
  <c r="D802" i="4"/>
  <c r="D803" i="4"/>
  <c r="H803" i="4" s="1"/>
  <c r="D804" i="4"/>
  <c r="H804" i="4" s="1"/>
  <c r="D805" i="4"/>
  <c r="H805" i="4" s="1"/>
  <c r="D806" i="4"/>
  <c r="H806" i="4" s="1"/>
  <c r="D807" i="4"/>
  <c r="H807" i="4" s="1"/>
  <c r="D808" i="4"/>
  <c r="H808" i="4" s="1"/>
  <c r="D809" i="4"/>
  <c r="D810" i="4"/>
  <c r="H810" i="4" s="1"/>
  <c r="D811" i="4"/>
  <c r="H811" i="4" s="1"/>
  <c r="D812" i="4"/>
  <c r="H812" i="4" s="1"/>
  <c r="D813" i="4"/>
  <c r="G813" i="4" s="1"/>
  <c r="D814" i="4"/>
  <c r="D815" i="4"/>
  <c r="H815" i="4" s="1"/>
  <c r="D762" i="4"/>
  <c r="G762" i="4" s="1"/>
  <c r="D763" i="4"/>
  <c r="G763" i="4" s="1"/>
  <c r="D764" i="4"/>
  <c r="G764" i="4" s="1"/>
  <c r="D765" i="4"/>
  <c r="H765" i="4" s="1"/>
  <c r="D766" i="4"/>
  <c r="H766" i="4" s="1"/>
  <c r="D767" i="4"/>
  <c r="G767" i="4" s="1"/>
  <c r="D768" i="4"/>
  <c r="G768" i="4" s="1"/>
  <c r="D769" i="4"/>
  <c r="G769" i="4" s="1"/>
  <c r="D770" i="4"/>
  <c r="G770" i="4" s="1"/>
  <c r="D771" i="4"/>
  <c r="G771" i="4" s="1"/>
  <c r="D772" i="4"/>
  <c r="D773" i="4"/>
  <c r="D774" i="4"/>
  <c r="G774" i="4" s="1"/>
  <c r="D776" i="4"/>
  <c r="G776" i="4" s="1"/>
  <c r="D777" i="4"/>
  <c r="D778" i="4"/>
  <c r="G778" i="4" s="1"/>
  <c r="D779" i="4"/>
  <c r="G779" i="4" s="1"/>
  <c r="D780" i="4"/>
  <c r="G780" i="4" s="1"/>
  <c r="D782" i="4"/>
  <c r="G782" i="4" s="1"/>
  <c r="D783" i="4"/>
  <c r="H783" i="4" s="1"/>
  <c r="D786" i="4"/>
  <c r="G786" i="4" s="1"/>
  <c r="D787" i="4"/>
  <c r="G787" i="4" s="1"/>
  <c r="D788" i="4"/>
  <c r="G788" i="4" s="1"/>
  <c r="D789" i="4"/>
  <c r="H789" i="4" s="1"/>
  <c r="D790" i="4"/>
  <c r="G790" i="4" s="1"/>
  <c r="D791" i="4"/>
  <c r="G791" i="4" s="1"/>
  <c r="D761" i="4"/>
  <c r="G761" i="4" s="1"/>
  <c r="D748" i="4"/>
  <c r="H748" i="4" s="1"/>
  <c r="D749" i="4"/>
  <c r="H749" i="4" s="1"/>
  <c r="D750" i="4"/>
  <c r="G750" i="4" s="1"/>
  <c r="D751" i="4"/>
  <c r="G751" i="4" s="1"/>
  <c r="D752" i="4"/>
  <c r="G752" i="4" s="1"/>
  <c r="D753" i="4"/>
  <c r="G753" i="4" s="1"/>
  <c r="D754" i="4"/>
  <c r="H754" i="4" s="1"/>
  <c r="D755" i="4"/>
  <c r="G755" i="4" s="1"/>
  <c r="D756" i="4"/>
  <c r="D757" i="4"/>
  <c r="D758" i="4"/>
  <c r="H758" i="4" s="1"/>
  <c r="D747" i="4"/>
  <c r="G747" i="4" s="1"/>
  <c r="D727" i="4"/>
  <c r="D728" i="4"/>
  <c r="G728" i="4" s="1"/>
  <c r="D729" i="4"/>
  <c r="G729" i="4" s="1"/>
  <c r="D730" i="4"/>
  <c r="D731" i="4"/>
  <c r="H731" i="4" s="1"/>
  <c r="D732" i="4"/>
  <c r="H732" i="4" s="1"/>
  <c r="D733" i="4"/>
  <c r="H733" i="4" s="1"/>
  <c r="D734" i="4"/>
  <c r="D735" i="4"/>
  <c r="H735" i="4" s="1"/>
  <c r="D736" i="4"/>
  <c r="G736" i="4" s="1"/>
  <c r="D737" i="4"/>
  <c r="H737" i="4" s="1"/>
  <c r="D738" i="4"/>
  <c r="D739" i="4"/>
  <c r="D740" i="4"/>
  <c r="H740" i="4" s="1"/>
  <c r="D741" i="4"/>
  <c r="H741" i="4" s="1"/>
  <c r="D742" i="4"/>
  <c r="H742" i="4" s="1"/>
  <c r="D743" i="4"/>
  <c r="D744" i="4"/>
  <c r="G744" i="4" s="1"/>
  <c r="D726" i="4"/>
  <c r="H726" i="4" s="1"/>
  <c r="D708" i="4"/>
  <c r="G708" i="4" s="1"/>
  <c r="D709" i="4"/>
  <c r="G709" i="4" s="1"/>
  <c r="D710" i="4"/>
  <c r="H710" i="4" s="1"/>
  <c r="D711" i="4"/>
  <c r="H711" i="4" s="1"/>
  <c r="D712" i="4"/>
  <c r="H712" i="4" s="1"/>
  <c r="D713" i="4"/>
  <c r="G713" i="4" s="1"/>
  <c r="D714" i="4"/>
  <c r="G714" i="4" s="1"/>
  <c r="D715" i="4"/>
  <c r="H715" i="4" s="1"/>
  <c r="D716" i="4"/>
  <c r="G716" i="4" s="1"/>
  <c r="D717" i="4"/>
  <c r="G717" i="4" s="1"/>
  <c r="D718" i="4"/>
  <c r="D719" i="4"/>
  <c r="H719" i="4" s="1"/>
  <c r="D720" i="4"/>
  <c r="H720" i="4" s="1"/>
  <c r="D721" i="4"/>
  <c r="H721" i="4" s="1"/>
  <c r="D722" i="4"/>
  <c r="H722" i="4" s="1"/>
  <c r="D723" i="4"/>
  <c r="H723" i="4" s="1"/>
  <c r="D707" i="4"/>
  <c r="G707" i="4" s="1"/>
  <c r="D654" i="4"/>
  <c r="H654" i="4" s="1"/>
  <c r="D655" i="4"/>
  <c r="H655" i="4" s="1"/>
  <c r="D656" i="4"/>
  <c r="H656" i="4" s="1"/>
  <c r="D657" i="4"/>
  <c r="H657" i="4" s="1"/>
  <c r="D658" i="4"/>
  <c r="H658" i="4" s="1"/>
  <c r="D659" i="4"/>
  <c r="G659" i="4" s="1"/>
  <c r="D660" i="4"/>
  <c r="D661" i="4"/>
  <c r="H661" i="4" s="1"/>
  <c r="D662" i="4"/>
  <c r="H662" i="4" s="1"/>
  <c r="D663" i="4"/>
  <c r="H663" i="4" s="1"/>
  <c r="D664" i="4"/>
  <c r="H664" i="4" s="1"/>
  <c r="D665" i="4"/>
  <c r="H665" i="4" s="1"/>
  <c r="D666" i="4"/>
  <c r="H666" i="4" s="1"/>
  <c r="D667" i="4"/>
  <c r="G667" i="4" s="1"/>
  <c r="D668" i="4"/>
  <c r="D669" i="4"/>
  <c r="H669" i="4" s="1"/>
  <c r="D670" i="4"/>
  <c r="H670" i="4" s="1"/>
  <c r="D671" i="4"/>
  <c r="H671" i="4" s="1"/>
  <c r="D672" i="4"/>
  <c r="D673" i="4"/>
  <c r="D674" i="4"/>
  <c r="G674" i="4" s="1"/>
  <c r="D675" i="4"/>
  <c r="G675" i="4" s="1"/>
  <c r="D676" i="4"/>
  <c r="H676" i="4" s="1"/>
  <c r="D677" i="4"/>
  <c r="H677" i="4" s="1"/>
  <c r="D678" i="4"/>
  <c r="H678" i="4" s="1"/>
  <c r="D679" i="4"/>
  <c r="G679" i="4" s="1"/>
  <c r="D680" i="4"/>
  <c r="D681" i="4"/>
  <c r="D682" i="4"/>
  <c r="H682" i="4" s="1"/>
  <c r="D683" i="4"/>
  <c r="H683" i="4" s="1"/>
  <c r="D684" i="4"/>
  <c r="G684" i="4" s="1"/>
  <c r="D685" i="4"/>
  <c r="G685" i="4" s="1"/>
  <c r="D686" i="4"/>
  <c r="H686" i="4" s="1"/>
  <c r="D687" i="4"/>
  <c r="H687" i="4" s="1"/>
  <c r="D688" i="4"/>
  <c r="H688" i="4" s="1"/>
  <c r="D690" i="4"/>
  <c r="H690" i="4" s="1"/>
  <c r="D691" i="4"/>
  <c r="H691" i="4" s="1"/>
  <c r="D692" i="4"/>
  <c r="H692" i="4" s="1"/>
  <c r="D693" i="4"/>
  <c r="G693" i="4" s="1"/>
  <c r="D694" i="4"/>
  <c r="H694" i="4" s="1"/>
  <c r="D696" i="4"/>
  <c r="H696" i="4" s="1"/>
  <c r="D697" i="4"/>
  <c r="D698" i="4"/>
  <c r="H698" i="4" s="1"/>
  <c r="D699" i="4"/>
  <c r="G699" i="4" s="1"/>
  <c r="D700" i="4"/>
  <c r="G700" i="4" s="1"/>
  <c r="D701" i="4"/>
  <c r="G701" i="4" s="1"/>
  <c r="D702" i="4"/>
  <c r="D703" i="4"/>
  <c r="G703" i="4" s="1"/>
  <c r="D704" i="4"/>
  <c r="G704" i="4" s="1"/>
  <c r="D653" i="4"/>
  <c r="H653" i="4" s="1"/>
  <c r="D633" i="4"/>
  <c r="G633" i="4" s="1"/>
  <c r="D634" i="4"/>
  <c r="G634" i="4" s="1"/>
  <c r="D635" i="4"/>
  <c r="H635" i="4" s="1"/>
  <c r="D636" i="4"/>
  <c r="G636" i="4" s="1"/>
  <c r="D637" i="4"/>
  <c r="G637" i="4" s="1"/>
  <c r="D638" i="4"/>
  <c r="G638" i="4" s="1"/>
  <c r="D639" i="4"/>
  <c r="H639" i="4" s="1"/>
  <c r="D640" i="4"/>
  <c r="G640" i="4" s="1"/>
  <c r="D641" i="4"/>
  <c r="G641" i="4" s="1"/>
  <c r="D642" i="4"/>
  <c r="G642" i="4" s="1"/>
  <c r="D643" i="4"/>
  <c r="G643" i="4" s="1"/>
  <c r="D644" i="4"/>
  <c r="G644" i="4" s="1"/>
  <c r="D645" i="4"/>
  <c r="H645" i="4" s="1"/>
  <c r="D646" i="4"/>
  <c r="H646" i="4" s="1"/>
  <c r="D647" i="4"/>
  <c r="G647" i="4" s="1"/>
  <c r="D648" i="4"/>
  <c r="H648" i="4" s="1"/>
  <c r="D649" i="4"/>
  <c r="H649" i="4" s="1"/>
  <c r="D650" i="4"/>
  <c r="G650" i="4" s="1"/>
  <c r="D632" i="4"/>
  <c r="G632" i="4" s="1"/>
  <c r="D608" i="4"/>
  <c r="G608" i="4" s="1"/>
  <c r="D609" i="4"/>
  <c r="G609" i="4" s="1"/>
  <c r="D610" i="4"/>
  <c r="G610" i="4" s="1"/>
  <c r="D611" i="4"/>
  <c r="G611" i="4" s="1"/>
  <c r="D612" i="4"/>
  <c r="G612" i="4" s="1"/>
  <c r="D613" i="4"/>
  <c r="G613" i="4" s="1"/>
  <c r="D614" i="4"/>
  <c r="G614" i="4" s="1"/>
  <c r="D615" i="4"/>
  <c r="G615" i="4" s="1"/>
  <c r="D616" i="4"/>
  <c r="G616" i="4" s="1"/>
  <c r="D617" i="4"/>
  <c r="H617" i="4" s="1"/>
  <c r="D618" i="4"/>
  <c r="H618" i="4" s="1"/>
  <c r="D619" i="4"/>
  <c r="H619" i="4" s="1"/>
  <c r="D620" i="4"/>
  <c r="G620" i="4" s="1"/>
  <c r="D621" i="4"/>
  <c r="G621" i="4" s="1"/>
  <c r="D622" i="4"/>
  <c r="G622" i="4" s="1"/>
  <c r="D623" i="4"/>
  <c r="G623" i="4" s="1"/>
  <c r="D624" i="4"/>
  <c r="G624" i="4" s="1"/>
  <c r="D625" i="4"/>
  <c r="G625" i="4" s="1"/>
  <c r="D626" i="4"/>
  <c r="G626" i="4" s="1"/>
  <c r="D627" i="4"/>
  <c r="H627" i="4" s="1"/>
  <c r="D628" i="4"/>
  <c r="G628" i="4" s="1"/>
  <c r="D629" i="4"/>
  <c r="G629" i="4" s="1"/>
  <c r="D607" i="4"/>
  <c r="G607" i="4" s="1"/>
  <c r="D599" i="4"/>
  <c r="G599" i="4" s="1"/>
  <c r="D600" i="4"/>
  <c r="G600" i="4" s="1"/>
  <c r="D601" i="4"/>
  <c r="H601" i="4" s="1"/>
  <c r="D602" i="4"/>
  <c r="G602" i="4" s="1"/>
  <c r="D603" i="4"/>
  <c r="H603" i="4" s="1"/>
  <c r="D604" i="4"/>
  <c r="H604" i="4" s="1"/>
  <c r="D598" i="4"/>
  <c r="G598" i="4" s="1"/>
  <c r="D581" i="4"/>
  <c r="H581" i="4" s="1"/>
  <c r="D582" i="4"/>
  <c r="G582" i="4" s="1"/>
  <c r="D583" i="4"/>
  <c r="G583" i="4" s="1"/>
  <c r="D584" i="4"/>
  <c r="H584" i="4" s="1"/>
  <c r="D585" i="4"/>
  <c r="H585" i="4" s="1"/>
  <c r="D586" i="4"/>
  <c r="H586" i="4" s="1"/>
  <c r="D587" i="4"/>
  <c r="H587" i="4" s="1"/>
  <c r="D588" i="4"/>
  <c r="D589" i="4"/>
  <c r="H589" i="4" s="1"/>
  <c r="D590" i="4"/>
  <c r="H590" i="4" s="1"/>
  <c r="D591" i="4"/>
  <c r="G591" i="4" s="1"/>
  <c r="D592" i="4"/>
  <c r="H592" i="4" s="1"/>
  <c r="D593" i="4"/>
  <c r="G593" i="4" s="1"/>
  <c r="D594" i="4"/>
  <c r="G594" i="4" s="1"/>
  <c r="D595" i="4"/>
  <c r="H595" i="4" s="1"/>
  <c r="D580" i="4"/>
  <c r="H580" i="4" s="1"/>
  <c r="D571" i="4"/>
  <c r="H571" i="4" s="1"/>
  <c r="D572" i="4"/>
  <c r="G572" i="4" s="1"/>
  <c r="D573" i="4"/>
  <c r="H573" i="4" s="1"/>
  <c r="D574" i="4"/>
  <c r="G574" i="4" s="1"/>
  <c r="D575" i="4"/>
  <c r="H575" i="4" s="1"/>
  <c r="D576" i="4"/>
  <c r="H576" i="4" s="1"/>
  <c r="D577" i="4"/>
  <c r="H577" i="4" s="1"/>
  <c r="D570" i="4"/>
  <c r="G570" i="4" s="1"/>
  <c r="D550" i="4"/>
  <c r="H550" i="4" s="1"/>
  <c r="D551" i="4"/>
  <c r="H551" i="4" s="1"/>
  <c r="D552" i="4"/>
  <c r="D553" i="4"/>
  <c r="G553" i="4" s="1"/>
  <c r="D554" i="4"/>
  <c r="G554" i="4" s="1"/>
  <c r="D555" i="4"/>
  <c r="H555" i="4" s="1"/>
  <c r="D556" i="4"/>
  <c r="H556" i="4" s="1"/>
  <c r="D557" i="4"/>
  <c r="H557" i="4" s="1"/>
  <c r="D558" i="4"/>
  <c r="H558" i="4" s="1"/>
  <c r="D559" i="4"/>
  <c r="D560" i="4"/>
  <c r="G560" i="4" s="1"/>
  <c r="D561" i="4"/>
  <c r="G561" i="4" s="1"/>
  <c r="D562" i="4"/>
  <c r="H562" i="4" s="1"/>
  <c r="D563" i="4"/>
  <c r="H563" i="4" s="1"/>
  <c r="D564" i="4"/>
  <c r="D565" i="4"/>
  <c r="H565" i="4" s="1"/>
  <c r="D566" i="4"/>
  <c r="H566" i="4" s="1"/>
  <c r="D567" i="4"/>
  <c r="D549" i="4"/>
  <c r="G549" i="4" s="1"/>
  <c r="D539" i="4"/>
  <c r="G539" i="4" s="1"/>
  <c r="D540" i="4"/>
  <c r="H540" i="4" s="1"/>
  <c r="D541" i="4"/>
  <c r="G541" i="4" s="1"/>
  <c r="D542" i="4"/>
  <c r="H542" i="4" s="1"/>
  <c r="D543" i="4"/>
  <c r="G543" i="4" s="1"/>
  <c r="D544" i="4"/>
  <c r="H544" i="4" s="1"/>
  <c r="D545" i="4"/>
  <c r="H545" i="4" s="1"/>
  <c r="D546" i="4"/>
  <c r="G546" i="4" s="1"/>
  <c r="D533" i="4"/>
  <c r="G533" i="4" s="1"/>
  <c r="D534" i="4"/>
  <c r="G534" i="4" s="1"/>
  <c r="D535" i="4"/>
  <c r="H535" i="4" s="1"/>
  <c r="D536" i="4"/>
  <c r="G536" i="4" s="1"/>
  <c r="D537" i="4"/>
  <c r="H537" i="4" s="1"/>
  <c r="D538" i="4"/>
  <c r="G538" i="4" s="1"/>
  <c r="D532" i="4"/>
  <c r="D525" i="4"/>
  <c r="H525" i="4" s="1"/>
  <c r="D526" i="4"/>
  <c r="G526" i="4" s="1"/>
  <c r="D527" i="4"/>
  <c r="G527" i="4" s="1"/>
  <c r="D528" i="4"/>
  <c r="H528" i="4" s="1"/>
  <c r="D529" i="4"/>
  <c r="G529" i="4" s="1"/>
  <c r="D524" i="4"/>
  <c r="G524" i="4" s="1"/>
  <c r="D509" i="4"/>
  <c r="H509" i="4" s="1"/>
  <c r="D510" i="4"/>
  <c r="H510" i="4" s="1"/>
  <c r="D511" i="4"/>
  <c r="H511" i="4" s="1"/>
  <c r="D512" i="4"/>
  <c r="G512" i="4" s="1"/>
  <c r="D513" i="4"/>
  <c r="H513" i="4" s="1"/>
  <c r="D514" i="4"/>
  <c r="H514" i="4" s="1"/>
  <c r="D515" i="4"/>
  <c r="H515" i="4" s="1"/>
  <c r="D516" i="4"/>
  <c r="G516" i="4" s="1"/>
  <c r="D517" i="4"/>
  <c r="H517" i="4" s="1"/>
  <c r="D518" i="4"/>
  <c r="H518" i="4" s="1"/>
  <c r="D519" i="4"/>
  <c r="G519" i="4" s="1"/>
  <c r="D520" i="4"/>
  <c r="G520" i="4" s="1"/>
  <c r="D521" i="4"/>
  <c r="H521" i="4" s="1"/>
  <c r="D508" i="4"/>
  <c r="D501" i="4"/>
  <c r="H501" i="4" s="1"/>
  <c r="D502" i="4"/>
  <c r="H502" i="4" s="1"/>
  <c r="D503" i="4"/>
  <c r="G503" i="4" s="1"/>
  <c r="D505" i="4"/>
  <c r="G505" i="4" s="1"/>
  <c r="D500" i="4"/>
  <c r="G500" i="4" s="1"/>
  <c r="D492" i="4"/>
  <c r="H492" i="4" s="1"/>
  <c r="D493" i="4"/>
  <c r="G493" i="4" s="1"/>
  <c r="D494" i="4"/>
  <c r="D495" i="4"/>
  <c r="D496" i="4"/>
  <c r="G496" i="4" s="1"/>
  <c r="D497" i="4"/>
  <c r="G497" i="4" s="1"/>
  <c r="D491" i="4"/>
  <c r="H491" i="4" s="1"/>
  <c r="D454" i="4"/>
  <c r="D455" i="4"/>
  <c r="G455" i="4" s="1"/>
  <c r="D456" i="4"/>
  <c r="H456" i="4" s="1"/>
  <c r="D457" i="4"/>
  <c r="G457" i="4" s="1"/>
  <c r="D458" i="4"/>
  <c r="G458" i="4" s="1"/>
  <c r="D459" i="4"/>
  <c r="H459" i="4" s="1"/>
  <c r="D460" i="4"/>
  <c r="G460" i="4" s="1"/>
  <c r="D461" i="4"/>
  <c r="H461" i="4" s="1"/>
  <c r="D462" i="4"/>
  <c r="H462" i="4" s="1"/>
  <c r="D463" i="4"/>
  <c r="G463" i="4" s="1"/>
  <c r="D464" i="4"/>
  <c r="H464" i="4" s="1"/>
  <c r="D465" i="4"/>
  <c r="H465" i="4" s="1"/>
  <c r="D466" i="4"/>
  <c r="H466" i="4" s="1"/>
  <c r="D467" i="4"/>
  <c r="G467" i="4" s="1"/>
  <c r="D468" i="4"/>
  <c r="H468" i="4" s="1"/>
  <c r="D469" i="4"/>
  <c r="G469" i="4" s="1"/>
  <c r="D470" i="4"/>
  <c r="D471" i="4"/>
  <c r="H471" i="4" s="1"/>
  <c r="D472" i="4"/>
  <c r="H472" i="4" s="1"/>
  <c r="D473" i="4"/>
  <c r="H473" i="4" s="1"/>
  <c r="D474" i="4"/>
  <c r="G474" i="4" s="1"/>
  <c r="D475" i="4"/>
  <c r="H475" i="4" s="1"/>
  <c r="D476" i="4"/>
  <c r="H476" i="4" s="1"/>
  <c r="D477" i="4"/>
  <c r="G477" i="4" s="1"/>
  <c r="D478" i="4"/>
  <c r="H478" i="4" s="1"/>
  <c r="D480" i="4"/>
  <c r="G480" i="4" s="1"/>
  <c r="D481" i="4"/>
  <c r="H481" i="4" s="1"/>
  <c r="D482" i="4"/>
  <c r="H482" i="4" s="1"/>
  <c r="D483" i="4"/>
  <c r="H483" i="4" s="1"/>
  <c r="D484" i="4"/>
  <c r="G484" i="4" s="1"/>
  <c r="D485" i="4"/>
  <c r="G485" i="4" s="1"/>
  <c r="D486" i="4"/>
  <c r="G486" i="4" s="1"/>
  <c r="D487" i="4"/>
  <c r="H487" i="4" s="1"/>
  <c r="D488" i="4"/>
  <c r="H488" i="4" s="1"/>
  <c r="D434" i="4"/>
  <c r="G434" i="4" s="1"/>
  <c r="D435" i="4"/>
  <c r="G435" i="4" s="1"/>
  <c r="D436" i="4"/>
  <c r="H436" i="4" s="1"/>
  <c r="D437" i="4"/>
  <c r="H437" i="4" s="1"/>
  <c r="D438" i="4"/>
  <c r="H438" i="4" s="1"/>
  <c r="D439" i="4"/>
  <c r="G439" i="4" s="1"/>
  <c r="D440" i="4"/>
  <c r="G440" i="4" s="1"/>
  <c r="D441" i="4"/>
  <c r="G441" i="4" s="1"/>
  <c r="D442" i="4"/>
  <c r="G442" i="4" s="1"/>
  <c r="D443" i="4"/>
  <c r="H443" i="4" s="1"/>
  <c r="D444" i="4"/>
  <c r="H444" i="4" s="1"/>
  <c r="D445" i="4"/>
  <c r="H445" i="4" s="1"/>
  <c r="D446" i="4"/>
  <c r="H446" i="4" s="1"/>
  <c r="D447" i="4"/>
  <c r="G447" i="4" s="1"/>
  <c r="D448" i="4"/>
  <c r="G448" i="4" s="1"/>
  <c r="D449" i="4"/>
  <c r="H449" i="4" s="1"/>
  <c r="D450" i="4"/>
  <c r="G450" i="4" s="1"/>
  <c r="D451" i="4"/>
  <c r="G451" i="4" s="1"/>
  <c r="D452" i="4"/>
  <c r="H452" i="4" s="1"/>
  <c r="D453" i="4"/>
  <c r="H453" i="4" s="1"/>
  <c r="D410" i="4"/>
  <c r="G410" i="4" s="1"/>
  <c r="D411" i="4"/>
  <c r="G411" i="4" s="1"/>
  <c r="D412" i="4"/>
  <c r="H412" i="4" s="1"/>
  <c r="D413" i="4"/>
  <c r="G413" i="4" s="1"/>
  <c r="D414" i="4"/>
  <c r="H414" i="4" s="1"/>
  <c r="D415" i="4"/>
  <c r="H415" i="4" s="1"/>
  <c r="D416" i="4"/>
  <c r="G416" i="4" s="1"/>
  <c r="D417" i="4"/>
  <c r="H417" i="4" s="1"/>
  <c r="D418" i="4"/>
  <c r="G418" i="4" s="1"/>
  <c r="D419" i="4"/>
  <c r="G419" i="4" s="1"/>
  <c r="D420" i="4"/>
  <c r="H420" i="4" s="1"/>
  <c r="D421" i="4"/>
  <c r="G421" i="4" s="1"/>
  <c r="D422" i="4"/>
  <c r="G422" i="4" s="1"/>
  <c r="D423" i="4"/>
  <c r="G423" i="4" s="1"/>
  <c r="D424" i="4"/>
  <c r="G424" i="4" s="1"/>
  <c r="D425" i="4"/>
  <c r="H425" i="4" s="1"/>
  <c r="D426" i="4"/>
  <c r="G426" i="4" s="1"/>
  <c r="D427" i="4"/>
  <c r="G427" i="4" s="1"/>
  <c r="D428" i="4"/>
  <c r="H428" i="4" s="1"/>
  <c r="D429" i="4"/>
  <c r="H429" i="4" s="1"/>
  <c r="D430" i="4"/>
  <c r="H430" i="4" s="1"/>
  <c r="D431" i="4"/>
  <c r="H431" i="4" s="1"/>
  <c r="D432" i="4"/>
  <c r="G432" i="4" s="1"/>
  <c r="D433" i="4"/>
  <c r="H433" i="4" s="1"/>
  <c r="D380" i="4"/>
  <c r="G380" i="4" s="1"/>
  <c r="D381" i="4"/>
  <c r="H381" i="4" s="1"/>
  <c r="D382" i="4"/>
  <c r="H382" i="4" s="1"/>
  <c r="D383" i="4"/>
  <c r="H383" i="4" s="1"/>
  <c r="D384" i="4"/>
  <c r="H384" i="4" s="1"/>
  <c r="D385" i="4"/>
  <c r="H385" i="4" s="1"/>
  <c r="D386" i="4"/>
  <c r="G386" i="4" s="1"/>
  <c r="D387" i="4"/>
  <c r="H387" i="4" s="1"/>
  <c r="D388" i="4"/>
  <c r="H388" i="4" s="1"/>
  <c r="D389" i="4"/>
  <c r="H389" i="4" s="1"/>
  <c r="D390" i="4"/>
  <c r="H390" i="4" s="1"/>
  <c r="D391" i="4"/>
  <c r="G391" i="4" s="1"/>
  <c r="D392" i="4"/>
  <c r="G392" i="4" s="1"/>
  <c r="D393" i="4"/>
  <c r="G393" i="4" s="1"/>
  <c r="D394" i="4"/>
  <c r="G394" i="4" s="1"/>
  <c r="D395" i="4"/>
  <c r="H395" i="4" s="1"/>
  <c r="D396" i="4"/>
  <c r="H396" i="4" s="1"/>
  <c r="D397" i="4"/>
  <c r="H397" i="4" s="1"/>
  <c r="D398" i="4"/>
  <c r="H398" i="4" s="1"/>
  <c r="D399" i="4"/>
  <c r="H399" i="4" s="1"/>
  <c r="D400" i="4"/>
  <c r="H400" i="4" s="1"/>
  <c r="D401" i="4"/>
  <c r="H401" i="4" s="1"/>
  <c r="D402" i="4"/>
  <c r="G402" i="4" s="1"/>
  <c r="D403" i="4"/>
  <c r="H403" i="4" s="1"/>
  <c r="D404" i="4"/>
  <c r="H404" i="4" s="1"/>
  <c r="D405" i="4"/>
  <c r="G405" i="4" s="1"/>
  <c r="D406" i="4"/>
  <c r="H406" i="4" s="1"/>
  <c r="D407" i="4"/>
  <c r="H407" i="4" s="1"/>
  <c r="D408" i="4"/>
  <c r="H408" i="4" s="1"/>
  <c r="D409" i="4"/>
  <c r="H409" i="4" s="1"/>
  <c r="D368" i="4"/>
  <c r="H368" i="4" s="1"/>
  <c r="D369" i="4"/>
  <c r="G369" i="4" s="1"/>
  <c r="D370" i="4"/>
  <c r="G370" i="4" s="1"/>
  <c r="D371" i="4"/>
  <c r="G371" i="4" s="1"/>
  <c r="D372" i="4"/>
  <c r="H372" i="4" s="1"/>
  <c r="D373" i="4"/>
  <c r="G373" i="4" s="1"/>
  <c r="D374" i="4"/>
  <c r="H374" i="4" s="1"/>
  <c r="D375" i="4"/>
  <c r="H375" i="4" s="1"/>
  <c r="D376" i="4"/>
  <c r="H376" i="4" s="1"/>
  <c r="D377" i="4"/>
  <c r="H377" i="4" s="1"/>
  <c r="D378" i="4"/>
  <c r="H378" i="4" s="1"/>
  <c r="D379" i="4"/>
  <c r="G379" i="4" s="1"/>
  <c r="D367" i="4"/>
  <c r="H367" i="4" s="1"/>
  <c r="E786" i="4"/>
  <c r="G585" i="4"/>
  <c r="H701" i="4"/>
  <c r="G741" i="4"/>
  <c r="H788" i="4"/>
  <c r="H780" i="4"/>
  <c r="G811" i="4"/>
  <c r="G803" i="4"/>
  <c r="H822" i="4"/>
  <c r="G835" i="4"/>
  <c r="G833" i="4" s="1"/>
  <c r="G843" i="4"/>
  <c r="G882" i="4"/>
  <c r="G584" i="4"/>
  <c r="G740" i="4"/>
  <c r="H779" i="4"/>
  <c r="G810" i="4"/>
  <c r="G603" i="4"/>
  <c r="H628" i="4"/>
  <c r="G696" i="4"/>
  <c r="G664" i="4"/>
  <c r="H762" i="4"/>
  <c r="G691" i="4"/>
  <c r="G866" i="4"/>
  <c r="G855" i="4"/>
  <c r="G618" i="4"/>
  <c r="H636" i="4"/>
  <c r="H370" i="4"/>
  <c r="G617" i="4"/>
  <c r="H625" i="4"/>
  <c r="G671" i="4"/>
  <c r="G663" i="4"/>
  <c r="G655" i="4"/>
  <c r="G646" i="4"/>
  <c r="G678" i="4"/>
  <c r="G670" i="4"/>
  <c r="G662" i="4"/>
  <c r="H426" i="4"/>
  <c r="H520" i="4"/>
  <c r="H543" i="4"/>
  <c r="G573" i="4"/>
  <c r="G406" i="4"/>
  <c r="G592" i="4"/>
  <c r="G581" i="4"/>
  <c r="G471" i="4"/>
  <c r="G400" i="4"/>
  <c r="H546" i="4"/>
  <c r="H602" i="4"/>
  <c r="G483" i="4"/>
  <c r="G586" i="4"/>
  <c r="G438" i="4"/>
  <c r="G461" i="4"/>
  <c r="H500" i="4"/>
  <c r="G430" i="4"/>
  <c r="G414" i="4"/>
  <c r="G444" i="4"/>
  <c r="G388" i="4"/>
  <c r="H207" i="4"/>
  <c r="D15" i="4"/>
  <c r="H15" i="4" s="1"/>
  <c r="D17" i="4"/>
  <c r="H17" i="4" s="1"/>
  <c r="D20" i="4"/>
  <c r="H20" i="4" s="1"/>
  <c r="D21" i="4"/>
  <c r="G21" i="4" s="1"/>
  <c r="D22" i="4"/>
  <c r="G22" i="4" s="1"/>
  <c r="D23" i="4"/>
  <c r="G23" i="4" s="1"/>
  <c r="D24" i="4"/>
  <c r="G24" i="4" s="1"/>
  <c r="D25" i="4"/>
  <c r="H25" i="4" s="1"/>
  <c r="D26" i="4"/>
  <c r="H26" i="4" s="1"/>
  <c r="D29" i="4"/>
  <c r="H29" i="4" s="1"/>
  <c r="D30" i="4"/>
  <c r="H30" i="4" s="1"/>
  <c r="D31" i="4"/>
  <c r="H31" i="4" s="1"/>
  <c r="D32" i="4"/>
  <c r="D33" i="4"/>
  <c r="G33" i="4" s="1"/>
  <c r="D34" i="4"/>
  <c r="G34" i="4" s="1"/>
  <c r="D35" i="4"/>
  <c r="G35" i="4" s="1"/>
  <c r="D36" i="4"/>
  <c r="H36" i="4" s="1"/>
  <c r="D37" i="4"/>
  <c r="H37" i="4" s="1"/>
  <c r="D38" i="4"/>
  <c r="D39" i="4"/>
  <c r="H39" i="4" s="1"/>
  <c r="D40" i="4"/>
  <c r="H40" i="4" s="1"/>
  <c r="D41" i="4"/>
  <c r="H41" i="4" s="1"/>
  <c r="D42" i="4"/>
  <c r="G42" i="4" s="1"/>
  <c r="D43" i="4"/>
  <c r="H43" i="4" s="1"/>
  <c r="D44" i="4"/>
  <c r="H44" i="4" s="1"/>
  <c r="D45" i="4"/>
  <c r="G45" i="4" s="1"/>
  <c r="D46" i="4"/>
  <c r="H46" i="4" s="1"/>
  <c r="D49" i="4"/>
  <c r="G49" i="4" s="1"/>
  <c r="D50" i="4"/>
  <c r="H50" i="4" s="1"/>
  <c r="D51" i="4"/>
  <c r="H51" i="4" s="1"/>
  <c r="D52" i="4"/>
  <c r="H52" i="4" s="1"/>
  <c r="D55" i="4"/>
  <c r="G55" i="4" s="1"/>
  <c r="D56" i="4"/>
  <c r="G56" i="4" s="1"/>
  <c r="D57" i="4"/>
  <c r="H57" i="4" s="1"/>
  <c r="D58" i="4"/>
  <c r="G58" i="4" s="1"/>
  <c r="D59" i="4"/>
  <c r="G59" i="4" s="1"/>
  <c r="D60" i="4"/>
  <c r="G60" i="4" s="1"/>
  <c r="D61" i="4"/>
  <c r="H61" i="4" s="1"/>
  <c r="D64" i="4"/>
  <c r="H64" i="4" s="1"/>
  <c r="D65" i="4"/>
  <c r="G65" i="4" s="1"/>
  <c r="D70" i="4"/>
  <c r="H70" i="4" s="1"/>
  <c r="D71" i="4"/>
  <c r="G71" i="4" s="1"/>
  <c r="D72" i="4"/>
  <c r="G72" i="4" s="1"/>
  <c r="D73" i="4"/>
  <c r="H73" i="4" s="1"/>
  <c r="D74" i="4"/>
  <c r="G74" i="4" s="1"/>
  <c r="D75" i="4"/>
  <c r="G75" i="4" s="1"/>
  <c r="D76" i="4"/>
  <c r="G76" i="4" s="1"/>
  <c r="D77" i="4"/>
  <c r="G77" i="4" s="1"/>
  <c r="D85" i="4"/>
  <c r="D86" i="4"/>
  <c r="D87" i="4"/>
  <c r="D88" i="4"/>
  <c r="D89" i="4"/>
  <c r="D92" i="4"/>
  <c r="H92" i="4" s="1"/>
  <c r="D93" i="4"/>
  <c r="G93" i="4" s="1"/>
  <c r="D94" i="4"/>
  <c r="G94" i="4" s="1"/>
  <c r="D95" i="4"/>
  <c r="G95" i="4" s="1"/>
  <c r="D96" i="4"/>
  <c r="G96" i="4" s="1"/>
  <c r="D97" i="4"/>
  <c r="H97" i="4" s="1"/>
  <c r="D98" i="4"/>
  <c r="H98" i="4" s="1"/>
  <c r="D99" i="4"/>
  <c r="G99" i="4" s="1"/>
  <c r="D100" i="4"/>
  <c r="H100" i="4" s="1"/>
  <c r="D101" i="4"/>
  <c r="G101" i="4" s="1"/>
  <c r="D102" i="4"/>
  <c r="G102" i="4" s="1"/>
  <c r="D103" i="4"/>
  <c r="H103" i="4" s="1"/>
  <c r="D104" i="4"/>
  <c r="G104" i="4" s="1"/>
  <c r="D105" i="4"/>
  <c r="H105" i="4" s="1"/>
  <c r="D106" i="4"/>
  <c r="H106" i="4" s="1"/>
  <c r="D107" i="4"/>
  <c r="H107" i="4" s="1"/>
  <c r="D108" i="4"/>
  <c r="H108" i="4" s="1"/>
  <c r="D109" i="4"/>
  <c r="G109" i="4" s="1"/>
  <c r="D110" i="4"/>
  <c r="G110" i="4" s="1"/>
  <c r="D111" i="4"/>
  <c r="G111" i="4" s="1"/>
  <c r="D112" i="4"/>
  <c r="G112" i="4" s="1"/>
  <c r="D113" i="4"/>
  <c r="H113" i="4" s="1"/>
  <c r="D114" i="4"/>
  <c r="H114" i="4" s="1"/>
  <c r="D115" i="4"/>
  <c r="H115" i="4" s="1"/>
  <c r="D116" i="4"/>
  <c r="G116" i="4" s="1"/>
  <c r="D117" i="4"/>
  <c r="G117" i="4" s="1"/>
  <c r="D118" i="4"/>
  <c r="G118" i="4" s="1"/>
  <c r="D119" i="4"/>
  <c r="G119" i="4" s="1"/>
  <c r="D120" i="4"/>
  <c r="G120" i="4" s="1"/>
  <c r="D123" i="4"/>
  <c r="H123" i="4" s="1"/>
  <c r="D124" i="4"/>
  <c r="H124" i="4" s="1"/>
  <c r="D125" i="4"/>
  <c r="H125" i="4" s="1"/>
  <c r="D126" i="4"/>
  <c r="G126" i="4" s="1"/>
  <c r="D127" i="4"/>
  <c r="G127" i="4" s="1"/>
  <c r="D130" i="4"/>
  <c r="D131" i="4"/>
  <c r="D132" i="4"/>
  <c r="D133" i="4"/>
  <c r="D136" i="4"/>
  <c r="H136" i="4" s="1"/>
  <c r="D137" i="4"/>
  <c r="G137" i="4" s="1"/>
  <c r="D138" i="4"/>
  <c r="G138" i="4" s="1"/>
  <c r="D139" i="4"/>
  <c r="H139" i="4" s="1"/>
  <c r="D140" i="4"/>
  <c r="H140" i="4" s="1"/>
  <c r="D141" i="4"/>
  <c r="H141" i="4" s="1"/>
  <c r="D142" i="4"/>
  <c r="H142" i="4" s="1"/>
  <c r="D143" i="4"/>
  <c r="G143" i="4" s="1"/>
  <c r="D144" i="4"/>
  <c r="G144" i="4" s="1"/>
  <c r="D145" i="4"/>
  <c r="G145" i="4" s="1"/>
  <c r="D146" i="4"/>
  <c r="G146" i="4" s="1"/>
  <c r="D147" i="4"/>
  <c r="H147" i="4" s="1"/>
  <c r="D148" i="4"/>
  <c r="H148" i="4" s="1"/>
  <c r="D149" i="4"/>
  <c r="H149" i="4" s="1"/>
  <c r="D150" i="4"/>
  <c r="G150" i="4" s="1"/>
  <c r="D151" i="4"/>
  <c r="H151" i="4" s="1"/>
  <c r="G151" i="4"/>
  <c r="D152" i="4"/>
  <c r="G152" i="4" s="1"/>
  <c r="D153" i="4"/>
  <c r="G153" i="4" s="1"/>
  <c r="D154" i="4"/>
  <c r="G154" i="4" s="1"/>
  <c r="D155" i="4"/>
  <c r="H155" i="4" s="1"/>
  <c r="D156" i="4"/>
  <c r="H156" i="4" s="1"/>
  <c r="D157" i="4"/>
  <c r="H157" i="4" s="1"/>
  <c r="D158" i="4"/>
  <c r="H158" i="4" s="1"/>
  <c r="G158" i="4"/>
  <c r="D159" i="4"/>
  <c r="G159" i="4" s="1"/>
  <c r="D160" i="4"/>
  <c r="G160" i="4" s="1"/>
  <c r="D161" i="4"/>
  <c r="G161" i="4" s="1"/>
  <c r="D162" i="4"/>
  <c r="H162" i="4" s="1"/>
  <c r="D163" i="4"/>
  <c r="H163" i="4" s="1"/>
  <c r="D164" i="4"/>
  <c r="H164" i="4" s="1"/>
  <c r="D165" i="4"/>
  <c r="H165" i="4" s="1"/>
  <c r="D168" i="4"/>
  <c r="H168" i="4" s="1"/>
  <c r="D169" i="4"/>
  <c r="G169" i="4" s="1"/>
  <c r="D170" i="4"/>
  <c r="G170" i="4" s="1"/>
  <c r="D171" i="4"/>
  <c r="G171" i="4" s="1"/>
  <c r="D172" i="4"/>
  <c r="H172" i="4" s="1"/>
  <c r="D173" i="4"/>
  <c r="H173" i="4" s="1"/>
  <c r="D174" i="4"/>
  <c r="H174" i="4" s="1"/>
  <c r="D175" i="4"/>
  <c r="H175" i="4" s="1"/>
  <c r="D176" i="4"/>
  <c r="H176" i="4" s="1"/>
  <c r="D177" i="4"/>
  <c r="G177" i="4" s="1"/>
  <c r="D178" i="4"/>
  <c r="H178" i="4" s="1"/>
  <c r="D179" i="4"/>
  <c r="G179" i="4" s="1"/>
  <c r="D180" i="4"/>
  <c r="G180" i="4" s="1"/>
  <c r="D181" i="4"/>
  <c r="G181" i="4" s="1"/>
  <c r="D182" i="4"/>
  <c r="G182" i="4" s="1"/>
  <c r="H182" i="4"/>
  <c r="D183" i="4"/>
  <c r="H183" i="4" s="1"/>
  <c r="D184" i="4"/>
  <c r="H184" i="4" s="1"/>
  <c r="D185" i="4"/>
  <c r="G185" i="4" s="1"/>
  <c r="D186" i="4"/>
  <c r="G186" i="4" s="1"/>
  <c r="D187" i="4"/>
  <c r="G187" i="4" s="1"/>
  <c r="D188" i="4"/>
  <c r="H188" i="4" s="1"/>
  <c r="D189" i="4"/>
  <c r="G189" i="4" s="1"/>
  <c r="D190" i="4"/>
  <c r="G190" i="4" s="1"/>
  <c r="D191" i="4"/>
  <c r="H191" i="4" s="1"/>
  <c r="D192" i="4"/>
  <c r="G192" i="4" s="1"/>
  <c r="D193" i="4"/>
  <c r="G193" i="4" s="1"/>
  <c r="D194" i="4"/>
  <c r="H194" i="4" s="1"/>
  <c r="D195" i="4"/>
  <c r="G195" i="4" s="1"/>
  <c r="D196" i="4"/>
  <c r="G196" i="4" s="1"/>
  <c r="D197" i="4"/>
  <c r="H197" i="4" s="1"/>
  <c r="D198" i="4"/>
  <c r="H198" i="4" s="1"/>
  <c r="D199" i="4"/>
  <c r="H199" i="4" s="1"/>
  <c r="D200" i="4"/>
  <c r="G200" i="4" s="1"/>
  <c r="D201" i="4"/>
  <c r="H201" i="4" s="1"/>
  <c r="D202" i="4"/>
  <c r="G202" i="4" s="1"/>
  <c r="D203" i="4"/>
  <c r="G203" i="4" s="1"/>
  <c r="D204" i="4"/>
  <c r="G204" i="4" s="1"/>
  <c r="D207" i="4"/>
  <c r="D210" i="4"/>
  <c r="H210" i="4" s="1"/>
  <c r="D211" i="4"/>
  <c r="H211" i="4" s="1"/>
  <c r="D212" i="4"/>
  <c r="G212" i="4" s="1"/>
  <c r="D213" i="4"/>
  <c r="G213" i="4" s="1"/>
  <c r="D223" i="4"/>
  <c r="D228" i="4"/>
  <c r="D231" i="4"/>
  <c r="D234" i="4"/>
  <c r="D235" i="4"/>
  <c r="D236" i="4"/>
  <c r="D237" i="4"/>
  <c r="D238" i="4"/>
  <c r="D239" i="4"/>
  <c r="D240" i="4"/>
  <c r="D241" i="4"/>
  <c r="D242" i="4"/>
  <c r="D244" i="4"/>
  <c r="D245" i="4"/>
  <c r="D246" i="4"/>
  <c r="D247" i="4"/>
  <c r="D248" i="4"/>
  <c r="D249" i="4"/>
  <c r="D250" i="4"/>
  <c r="D251" i="4"/>
  <c r="D252" i="4"/>
  <c r="D253" i="4"/>
  <c r="D254" i="4"/>
  <c r="D255" i="4"/>
  <c r="D256" i="4"/>
  <c r="D257" i="4"/>
  <c r="D258" i="4"/>
  <c r="D264" i="4"/>
  <c r="H264" i="4" s="1"/>
  <c r="D265" i="4"/>
  <c r="H265" i="4" s="1"/>
  <c r="D266" i="4"/>
  <c r="H266" i="4" s="1"/>
  <c r="D267" i="4"/>
  <c r="G267" i="4" s="1"/>
  <c r="D268" i="4"/>
  <c r="H268" i="4" s="1"/>
  <c r="D269" i="4"/>
  <c r="G269" i="4" s="1"/>
  <c r="D270" i="4"/>
  <c r="G270" i="4" s="1"/>
  <c r="D271" i="4"/>
  <c r="H271" i="4" s="1"/>
  <c r="D272" i="4"/>
  <c r="G272" i="4" s="1"/>
  <c r="D273" i="4"/>
  <c r="H273" i="4" s="1"/>
  <c r="D274" i="4"/>
  <c r="H274" i="4" s="1"/>
  <c r="D275" i="4"/>
  <c r="G275" i="4" s="1"/>
  <c r="D276" i="4"/>
  <c r="H276" i="4" s="1"/>
  <c r="D277" i="4"/>
  <c r="G277" i="4" s="1"/>
  <c r="D278" i="4"/>
  <c r="G278" i="4" s="1"/>
  <c r="D279" i="4"/>
  <c r="G279" i="4" s="1"/>
  <c r="D280" i="4"/>
  <c r="G280" i="4" s="1"/>
  <c r="D281" i="4"/>
  <c r="G281" i="4" s="1"/>
  <c r="D282" i="4"/>
  <c r="H282" i="4" s="1"/>
  <c r="D283" i="4"/>
  <c r="G283" i="4" s="1"/>
  <c r="D284" i="4"/>
  <c r="H284" i="4" s="1"/>
  <c r="D285" i="4"/>
  <c r="G285" i="4" s="1"/>
  <c r="D286" i="4"/>
  <c r="G286" i="4" s="1"/>
  <c r="D287" i="4"/>
  <c r="G287" i="4" s="1"/>
  <c r="D288" i="4"/>
  <c r="G288" i="4" s="1"/>
  <c r="D289" i="4"/>
  <c r="G289" i="4" s="1"/>
  <c r="D290" i="4"/>
  <c r="H290" i="4" s="1"/>
  <c r="D291" i="4"/>
  <c r="G291" i="4" s="1"/>
  <c r="D292" i="4"/>
  <c r="H292" i="4" s="1"/>
  <c r="D293" i="4"/>
  <c r="G293" i="4" s="1"/>
  <c r="D296" i="4"/>
  <c r="H296" i="4" s="1"/>
  <c r="D297" i="4"/>
  <c r="H297" i="4" s="1"/>
  <c r="D298" i="4"/>
  <c r="H298" i="4" s="1"/>
  <c r="D299" i="4"/>
  <c r="H299" i="4" s="1"/>
  <c r="D300" i="4"/>
  <c r="G300" i="4" s="1"/>
  <c r="D301" i="4"/>
  <c r="G301" i="4" s="1"/>
  <c r="D302" i="4"/>
  <c r="H302" i="4" s="1"/>
  <c r="D303" i="4"/>
  <c r="H303" i="4" s="1"/>
  <c r="D304" i="4"/>
  <c r="G304" i="4" s="1"/>
  <c r="D305" i="4"/>
  <c r="H305" i="4" s="1"/>
  <c r="D306" i="4"/>
  <c r="H306" i="4" s="1"/>
  <c r="D308" i="4"/>
  <c r="G308" i="4" s="1"/>
  <c r="D309" i="4"/>
  <c r="H309" i="4" s="1"/>
  <c r="D310" i="4"/>
  <c r="G310" i="4" s="1"/>
  <c r="D311" i="4"/>
  <c r="H311" i="4" s="1"/>
  <c r="D312" i="4"/>
  <c r="G312" i="4" s="1"/>
  <c r="D313" i="4"/>
  <c r="G313" i="4" s="1"/>
  <c r="D314" i="4"/>
  <c r="H314" i="4" s="1"/>
  <c r="D315" i="4"/>
  <c r="H315" i="4" s="1"/>
  <c r="D316" i="4"/>
  <c r="G316" i="4" s="1"/>
  <c r="D317" i="4"/>
  <c r="G317" i="4" s="1"/>
  <c r="D318" i="4"/>
  <c r="H318" i="4" s="1"/>
  <c r="D319" i="4"/>
  <c r="H319" i="4" s="1"/>
  <c r="D320" i="4"/>
  <c r="G320" i="4" s="1"/>
  <c r="D321" i="4"/>
  <c r="G321" i="4" s="1"/>
  <c r="D322" i="4"/>
  <c r="H322" i="4" s="1"/>
  <c r="D323" i="4"/>
  <c r="H323" i="4" s="1"/>
  <c r="D324" i="4"/>
  <c r="G324" i="4" s="1"/>
  <c r="D325" i="4"/>
  <c r="G325" i="4" s="1"/>
  <c r="D326" i="4"/>
  <c r="G326" i="4" s="1"/>
  <c r="D327" i="4"/>
  <c r="G327" i="4" s="1"/>
  <c r="D328" i="4"/>
  <c r="G328" i="4" s="1"/>
  <c r="D329" i="4"/>
  <c r="G329" i="4" s="1"/>
  <c r="D330" i="4"/>
  <c r="G330" i="4" s="1"/>
  <c r="D331" i="4"/>
  <c r="G331" i="4" s="1"/>
  <c r="D332" i="4"/>
  <c r="G332" i="4" s="1"/>
  <c r="D333" i="4"/>
  <c r="H333" i="4" s="1"/>
  <c r="D334" i="4"/>
  <c r="G334" i="4" s="1"/>
  <c r="D335" i="4"/>
  <c r="G335" i="4" s="1"/>
  <c r="D336" i="4"/>
  <c r="H336" i="4" s="1"/>
  <c r="D337" i="4"/>
  <c r="G337" i="4" s="1"/>
  <c r="D338" i="4"/>
  <c r="G338" i="4" s="1"/>
  <c r="D339" i="4"/>
  <c r="G339" i="4" s="1"/>
  <c r="H339" i="4"/>
  <c r="D340" i="4"/>
  <c r="G340" i="4" s="1"/>
  <c r="D341" i="4"/>
  <c r="G341" i="4" s="1"/>
  <c r="D342" i="4"/>
  <c r="H342" i="4" s="1"/>
  <c r="D343" i="4"/>
  <c r="H343" i="4" s="1"/>
  <c r="D344" i="4"/>
  <c r="G344" i="4" s="1"/>
  <c r="D345" i="4"/>
  <c r="G345" i="4" s="1"/>
  <c r="D346" i="4"/>
  <c r="G346" i="4" s="1"/>
  <c r="D347" i="4"/>
  <c r="G347" i="4" s="1"/>
  <c r="D348" i="4"/>
  <c r="H348" i="4" s="1"/>
  <c r="D349" i="4"/>
  <c r="G349" i="4" s="1"/>
  <c r="D350" i="4"/>
  <c r="G350" i="4" s="1"/>
  <c r="D351" i="4"/>
  <c r="G351" i="4" s="1"/>
  <c r="D352" i="4"/>
  <c r="H352" i="4" s="1"/>
  <c r="D353" i="4"/>
  <c r="G353" i="4" s="1"/>
  <c r="D354" i="4"/>
  <c r="G354" i="4" s="1"/>
  <c r="D355" i="4"/>
  <c r="G355" i="4" s="1"/>
  <c r="H355" i="4"/>
  <c r="D356" i="4"/>
  <c r="G356" i="4" s="1"/>
  <c r="D357" i="4"/>
  <c r="G357" i="4" s="1"/>
  <c r="D358" i="4"/>
  <c r="H358" i="4" s="1"/>
  <c r="D359" i="4"/>
  <c r="G359" i="4" s="1"/>
  <c r="D360" i="4"/>
  <c r="H360" i="4" s="1"/>
  <c r="D361" i="4"/>
  <c r="G361" i="4" s="1"/>
  <c r="D362" i="4"/>
  <c r="H362" i="4" s="1"/>
  <c r="D363" i="4"/>
  <c r="G363" i="4" s="1"/>
  <c r="D364" i="4"/>
  <c r="G364" i="4" s="1"/>
  <c r="D14" i="4"/>
  <c r="H14" i="4" s="1"/>
  <c r="F32" i="3"/>
  <c r="G235" i="4"/>
  <c r="H235" i="4"/>
  <c r="G236" i="4"/>
  <c r="H236" i="4"/>
  <c r="G237" i="4"/>
  <c r="H237" i="4"/>
  <c r="G238" i="4"/>
  <c r="H238" i="4"/>
  <c r="G239" i="4"/>
  <c r="H239" i="4"/>
  <c r="G240" i="4"/>
  <c r="H240" i="4"/>
  <c r="G241" i="4"/>
  <c r="H241" i="4"/>
  <c r="G242" i="4"/>
  <c r="H242" i="4"/>
  <c r="G244" i="4"/>
  <c r="H244" i="4"/>
  <c r="G245" i="4"/>
  <c r="H245" i="4"/>
  <c r="G246" i="4"/>
  <c r="H246" i="4"/>
  <c r="G247" i="4"/>
  <c r="H247" i="4"/>
  <c r="G248" i="4"/>
  <c r="H248" i="4"/>
  <c r="G249" i="4"/>
  <c r="H249" i="4"/>
  <c r="G250" i="4"/>
  <c r="H250" i="4"/>
  <c r="G251" i="4"/>
  <c r="H251" i="4"/>
  <c r="G252" i="4"/>
  <c r="H252" i="4"/>
  <c r="G253" i="4"/>
  <c r="H253" i="4"/>
  <c r="G254" i="4"/>
  <c r="H254" i="4"/>
  <c r="G255" i="4"/>
  <c r="H255" i="4"/>
  <c r="G256" i="4"/>
  <c r="H256" i="4"/>
  <c r="G257" i="4"/>
  <c r="H257" i="4"/>
  <c r="G258" i="4"/>
  <c r="H258" i="4"/>
  <c r="H234" i="4"/>
  <c r="G234" i="4"/>
  <c r="H231" i="4"/>
  <c r="G231" i="4"/>
  <c r="H228" i="4"/>
  <c r="G228" i="4"/>
  <c r="H223" i="4"/>
  <c r="G223" i="4"/>
  <c r="G207" i="4"/>
  <c r="H131" i="4"/>
  <c r="H132" i="4"/>
  <c r="H133" i="4"/>
  <c r="G131" i="4"/>
  <c r="G132" i="4"/>
  <c r="G133" i="4"/>
  <c r="H130" i="4"/>
  <c r="G130" i="4"/>
  <c r="H102" i="4"/>
  <c r="H96" i="4"/>
  <c r="H45" i="4"/>
  <c r="H119" i="4"/>
  <c r="G57" i="4"/>
  <c r="H71" i="4"/>
  <c r="G139" i="4"/>
  <c r="G52" i="4"/>
  <c r="H179" i="4"/>
  <c r="H118" i="4"/>
  <c r="G266" i="4"/>
  <c r="H42" i="4"/>
  <c r="G155" i="4"/>
  <c r="G319" i="4"/>
  <c r="G15" i="4"/>
  <c r="H180" i="4"/>
  <c r="G26" i="4"/>
  <c r="G36" i="4"/>
  <c r="G148" i="4"/>
  <c r="G25" i="4"/>
  <c r="H104" i="4"/>
  <c r="H281" i="4"/>
  <c r="H354" i="4"/>
  <c r="G311" i="4"/>
  <c r="G296" i="4"/>
  <c r="H109" i="4"/>
  <c r="H101" i="4"/>
  <c r="H93" i="4"/>
  <c r="H270" i="4"/>
  <c r="G342" i="4"/>
  <c r="H321" i="4"/>
  <c r="H304" i="4"/>
  <c r="H150" i="4"/>
  <c r="H185" i="4"/>
  <c r="H293" i="4"/>
  <c r="H56" i="4"/>
  <c r="G264" i="4"/>
  <c r="H350" i="4"/>
  <c r="H331" i="4"/>
  <c r="F52" i="3"/>
  <c r="E52" i="3"/>
  <c r="E19" i="3"/>
  <c r="F19" i="3"/>
  <c r="E89" i="4"/>
  <c r="H89" i="4" s="1"/>
  <c r="E88" i="4"/>
  <c r="H88" i="4" s="1"/>
  <c r="G86" i="4"/>
  <c r="H86" i="4"/>
  <c r="G87" i="4"/>
  <c r="H87" i="4"/>
  <c r="G88" i="4"/>
  <c r="G89" i="4"/>
  <c r="H85" i="4"/>
  <c r="G85" i="4"/>
  <c r="E65" i="4"/>
  <c r="H65" i="4" s="1"/>
  <c r="E77" i="4"/>
  <c r="E38" i="4"/>
  <c r="E34" i="4"/>
  <c r="E33" i="4"/>
  <c r="E32" i="4"/>
  <c r="F54" i="3"/>
  <c r="F57" i="3"/>
  <c r="F58" i="3"/>
  <c r="F59" i="3"/>
  <c r="F60" i="3"/>
  <c r="F61" i="3"/>
  <c r="F63" i="3"/>
  <c r="E54" i="3"/>
  <c r="E57" i="3"/>
  <c r="E58" i="3"/>
  <c r="E59" i="3"/>
  <c r="E60" i="3"/>
  <c r="E61" i="3"/>
  <c r="E63" i="3"/>
  <c r="F44" i="3"/>
  <c r="F43" i="3"/>
  <c r="F33" i="3"/>
  <c r="F34" i="3"/>
  <c r="F35" i="3"/>
  <c r="F37" i="3"/>
  <c r="F38" i="3"/>
  <c r="F39" i="3"/>
  <c r="F40" i="3"/>
  <c r="F42" i="3"/>
  <c r="E32" i="3"/>
  <c r="E33" i="3"/>
  <c r="E34" i="3"/>
  <c r="E35" i="3"/>
  <c r="E37" i="3"/>
  <c r="E38" i="3"/>
  <c r="E39" i="3"/>
  <c r="E40" i="3"/>
  <c r="E42" i="3"/>
  <c r="E43" i="3"/>
  <c r="E44" i="3"/>
  <c r="F30" i="3"/>
  <c r="E30" i="3"/>
  <c r="F29" i="3"/>
  <c r="E29" i="3"/>
  <c r="F28" i="3"/>
  <c r="E28" i="3"/>
  <c r="F27" i="3"/>
  <c r="E27" i="3"/>
  <c r="F26" i="3"/>
  <c r="E26" i="3"/>
  <c r="F23" i="3"/>
  <c r="E23" i="3"/>
  <c r="F16" i="3"/>
  <c r="F12" i="3"/>
  <c r="F18" i="3"/>
  <c r="F20" i="3"/>
  <c r="F22" i="3"/>
  <c r="E16" i="3"/>
  <c r="E12" i="3"/>
  <c r="E18" i="3"/>
  <c r="E20" i="3"/>
  <c r="E22" i="3"/>
  <c r="F14" i="3"/>
  <c r="F11" i="3" s="1"/>
  <c r="F15" i="3"/>
  <c r="F17" i="3"/>
  <c r="F21" i="3"/>
  <c r="F24" i="3"/>
  <c r="F25" i="3"/>
  <c r="F31" i="3"/>
  <c r="F36" i="3"/>
  <c r="F41" i="3"/>
  <c r="F45" i="3"/>
  <c r="F46" i="3"/>
  <c r="F47" i="3"/>
  <c r="F48" i="3"/>
  <c r="F49" i="3"/>
  <c r="F50" i="3"/>
  <c r="F51" i="3"/>
  <c r="F53" i="3"/>
  <c r="F55" i="3"/>
  <c r="F56" i="3"/>
  <c r="F62" i="3"/>
  <c r="F64" i="3"/>
  <c r="E14" i="3"/>
  <c r="E15" i="3"/>
  <c r="E17" i="3"/>
  <c r="E21" i="3"/>
  <c r="E11" i="3" s="1"/>
  <c r="E24" i="3"/>
  <c r="E25" i="3"/>
  <c r="E31" i="3"/>
  <c r="E36" i="3"/>
  <c r="E41" i="3"/>
  <c r="E45" i="3"/>
  <c r="E46" i="3"/>
  <c r="E47" i="3"/>
  <c r="E48" i="3"/>
  <c r="E49" i="3"/>
  <c r="E50" i="3"/>
  <c r="E51" i="3"/>
  <c r="E53" i="3"/>
  <c r="E55" i="3"/>
  <c r="E56" i="3"/>
  <c r="E62" i="3"/>
  <c r="E64" i="3"/>
  <c r="F13" i="3"/>
  <c r="E13" i="3"/>
  <c r="B3" i="2"/>
  <c r="B2" i="2"/>
  <c r="H363" i="4" l="1"/>
  <c r="G566" i="4"/>
  <c r="H700" i="4"/>
  <c r="H308" i="4"/>
  <c r="H160" i="4"/>
  <c r="G198" i="4"/>
  <c r="H624" i="4"/>
  <c r="G571" i="4"/>
  <c r="G569" i="4" s="1"/>
  <c r="H524" i="4"/>
  <c r="G815" i="4"/>
  <c r="H685" i="4"/>
  <c r="G518" i="4"/>
  <c r="G476" i="4"/>
  <c r="H608" i="4"/>
  <c r="H324" i="4"/>
  <c r="H59" i="4"/>
  <c r="G108" i="4"/>
  <c r="G661" i="4"/>
  <c r="H776" i="4"/>
  <c r="H642" i="4"/>
  <c r="H594" i="4"/>
  <c r="H848" i="4"/>
  <c r="G676" i="4"/>
  <c r="H301" i="4"/>
  <c r="H394" i="4"/>
  <c r="G669" i="4"/>
  <c r="G558" i="4"/>
  <c r="G565" i="4"/>
  <c r="H614" i="4"/>
  <c r="G184" i="4"/>
  <c r="H684" i="4"/>
  <c r="H170" i="4"/>
  <c r="H153" i="4"/>
  <c r="H450" i="4"/>
  <c r="G677" i="4"/>
  <c r="G408" i="4"/>
  <c r="G899" i="4"/>
  <c r="G898" i="4" s="1"/>
  <c r="G376" i="4"/>
  <c r="G191" i="4"/>
  <c r="H326" i="4"/>
  <c r="H126" i="4"/>
  <c r="G274" i="4"/>
  <c r="G199" i="4"/>
  <c r="H457" i="4"/>
  <c r="H591" i="4"/>
  <c r="H583" i="4"/>
  <c r="G502" i="4"/>
  <c r="H693" i="4"/>
  <c r="G576" i="4"/>
  <c r="G514" i="4"/>
  <c r="H621" i="4"/>
  <c r="H674" i="4"/>
  <c r="G39" i="4"/>
  <c r="H357" i="4"/>
  <c r="G382" i="4"/>
  <c r="G555" i="4"/>
  <c r="G690" i="4"/>
  <c r="H850" i="4"/>
  <c r="G535" i="4"/>
  <c r="G722" i="4"/>
  <c r="H351" i="4"/>
  <c r="H364" i="4"/>
  <c r="H330" i="4"/>
  <c r="G97" i="4"/>
  <c r="H181" i="4"/>
  <c r="H49" i="4"/>
  <c r="G348" i="4"/>
  <c r="G43" i="4"/>
  <c r="G398" i="4"/>
  <c r="G383" i="4"/>
  <c r="G488" i="4"/>
  <c r="G528" i="4"/>
  <c r="G869" i="4"/>
  <c r="H529" i="4"/>
  <c r="G819" i="4"/>
  <c r="G136" i="4"/>
  <c r="H58" i="4"/>
  <c r="H204" i="4"/>
  <c r="G323" i="4"/>
  <c r="H192" i="4"/>
  <c r="G399" i="4"/>
  <c r="G657" i="4"/>
  <c r="G721" i="4"/>
  <c r="G683" i="4"/>
  <c r="G859" i="4"/>
  <c r="H467" i="4"/>
  <c r="H877" i="4"/>
  <c r="G46" i="4"/>
  <c r="H143" i="4"/>
  <c r="H21" i="4"/>
  <c r="H72" i="4"/>
  <c r="H493" i="4"/>
  <c r="G556" i="4"/>
  <c r="G501" i="4"/>
  <c r="G895" i="4"/>
  <c r="G868" i="4"/>
  <c r="H728" i="4"/>
  <c r="H887" i="4"/>
  <c r="G758" i="4"/>
  <c r="G577" i="4"/>
  <c r="G649" i="4"/>
  <c r="G515" i="4"/>
  <c r="G175" i="4"/>
  <c r="G176" i="4"/>
  <c r="G372" i="4"/>
  <c r="G858" i="4"/>
  <c r="G604" i="4"/>
  <c r="H736" i="4"/>
  <c r="H675" i="4"/>
  <c r="H34" i="4"/>
  <c r="G41" i="4"/>
  <c r="G115" i="4"/>
  <c r="G271" i="4"/>
  <c r="G459" i="4"/>
  <c r="H391" i="4"/>
  <c r="G453" i="4"/>
  <c r="H574" i="4"/>
  <c r="H679" i="4"/>
  <c r="H729" i="4"/>
  <c r="H159" i="4"/>
  <c r="H145" i="4"/>
  <c r="H287" i="4"/>
  <c r="H332" i="4"/>
  <c r="H526" i="4"/>
  <c r="G407" i="4"/>
  <c r="G397" i="4"/>
  <c r="H422" i="4"/>
  <c r="H747" i="4"/>
  <c r="H908" i="4"/>
  <c r="H769" i="4"/>
  <c r="H484" i="4"/>
  <c r="G544" i="4"/>
  <c r="H340" i="4"/>
  <c r="H137" i="4"/>
  <c r="G343" i="4"/>
  <c r="H275" i="4"/>
  <c r="G37" i="4"/>
  <c r="G540" i="4"/>
  <c r="H885" i="4"/>
  <c r="H427" i="4"/>
  <c r="H435" i="4"/>
  <c r="H708" i="4"/>
  <c r="G812" i="4"/>
  <c r="G818" i="4"/>
  <c r="G851" i="4"/>
  <c r="H410" i="4"/>
  <c r="G487" i="4"/>
  <c r="H533" i="4"/>
  <c r="H519" i="4"/>
  <c r="H893" i="4"/>
  <c r="H640" i="4"/>
  <c r="G929" i="4"/>
  <c r="H169" i="4"/>
  <c r="G314" i="4"/>
  <c r="H632" i="4"/>
  <c r="H347" i="4"/>
  <c r="H177" i="4"/>
  <c r="H334" i="4"/>
  <c r="H424" i="4"/>
  <c r="G867" i="4"/>
  <c r="H615" i="4"/>
  <c r="G864" i="4"/>
  <c r="H338" i="4"/>
  <c r="H75" i="4"/>
  <c r="H213" i="4"/>
  <c r="H110" i="4"/>
  <c r="G149" i="4"/>
  <c r="G358" i="4"/>
  <c r="G352" i="4"/>
  <c r="G336" i="4"/>
  <c r="H200" i="4"/>
  <c r="G194" i="4"/>
  <c r="G188" i="4"/>
  <c r="G545" i="4"/>
  <c r="H761" i="4"/>
  <c r="H778" i="4"/>
  <c r="H549" i="4"/>
  <c r="G826" i="4"/>
  <c r="G890" i="4"/>
  <c r="G733" i="4"/>
  <c r="H607" i="4"/>
  <c r="G431" i="4"/>
  <c r="H421" i="4"/>
  <c r="H503" i="4"/>
  <c r="G737" i="4"/>
  <c r="H751" i="4"/>
  <c r="H907" i="4"/>
  <c r="H346" i="4"/>
  <c r="G168" i="4"/>
  <c r="G107" i="4"/>
  <c r="G551" i="4"/>
  <c r="G658" i="4"/>
  <c r="G389" i="4"/>
  <c r="H439" i="4"/>
  <c r="H463" i="4"/>
  <c r="H570" i="4"/>
  <c r="G692" i="4"/>
  <c r="G827" i="4"/>
  <c r="G805" i="4"/>
  <c r="H144" i="4"/>
  <c r="G362" i="4"/>
  <c r="G303" i="4"/>
  <c r="G265" i="4"/>
  <c r="G103" i="4"/>
  <c r="H203" i="4"/>
  <c r="H538" i="4"/>
  <c r="H516" i="4"/>
  <c r="G510" i="4"/>
  <c r="H369" i="4"/>
  <c r="H771" i="4"/>
  <c r="H629" i="4"/>
  <c r="H764" i="4"/>
  <c r="H716" i="4"/>
  <c r="H373" i="4"/>
  <c r="H413" i="4"/>
  <c r="G445" i="4"/>
  <c r="H626" i="4"/>
  <c r="H650" i="4"/>
  <c r="H638" i="4"/>
  <c r="H704" i="4"/>
  <c r="H767" i="4"/>
  <c r="H196" i="4"/>
  <c r="G384" i="4"/>
  <c r="H707" i="4"/>
  <c r="G378" i="4"/>
  <c r="G123" i="4"/>
  <c r="G106" i="4"/>
  <c r="G17" i="4"/>
  <c r="H269" i="4"/>
  <c r="G114" i="4"/>
  <c r="G156" i="4"/>
  <c r="G322" i="4"/>
  <c r="G197" i="4"/>
  <c r="G466" i="4"/>
  <c r="H416" i="4"/>
  <c r="G478" i="4"/>
  <c r="G865" i="4"/>
  <c r="H560" i="4"/>
  <c r="G491" i="4"/>
  <c r="H752" i="4"/>
  <c r="G715" i="4"/>
  <c r="H392" i="4"/>
  <c r="H380" i="4"/>
  <c r="H423" i="4"/>
  <c r="H480" i="4"/>
  <c r="G473" i="4"/>
  <c r="H610" i="4"/>
  <c r="H609" i="4"/>
  <c r="G20" i="4"/>
  <c r="G113" i="4"/>
  <c r="H359" i="4"/>
  <c r="H285" i="4"/>
  <c r="H317" i="4"/>
  <c r="H171" i="4"/>
  <c r="H120" i="4"/>
  <c r="G360" i="4"/>
  <c r="H283" i="4"/>
  <c r="G172" i="4"/>
  <c r="H38" i="4"/>
  <c r="H505" i="4"/>
  <c r="G694" i="4"/>
  <c r="H753" i="4"/>
  <c r="G723" i="4"/>
  <c r="G377" i="4"/>
  <c r="G417" i="4"/>
  <c r="H411" i="4"/>
  <c r="H485" i="4"/>
  <c r="H460" i="4"/>
  <c r="G521" i="4"/>
  <c r="H659" i="4"/>
  <c r="G656" i="4"/>
  <c r="H854" i="4"/>
  <c r="G925" i="4"/>
  <c r="G404" i="4"/>
  <c r="H277" i="4"/>
  <c r="G124" i="4"/>
  <c r="G428" i="4"/>
  <c r="H458" i="4"/>
  <c r="H386" i="4"/>
  <c r="H622" i="4"/>
  <c r="H442" i="4"/>
  <c r="H512" i="4"/>
  <c r="H699" i="4"/>
  <c r="G918" i="4"/>
  <c r="G50" i="4"/>
  <c r="G141" i="4"/>
  <c r="G105" i="4"/>
  <c r="G73" i="4"/>
  <c r="G164" i="4"/>
  <c r="G211" i="4"/>
  <c r="G315" i="4"/>
  <c r="H310" i="4"/>
  <c r="G318" i="4"/>
  <c r="G162" i="4"/>
  <c r="G436" i="4"/>
  <c r="G563" i="4"/>
  <c r="H448" i="4"/>
  <c r="G653" i="4"/>
  <c r="G711" i="4"/>
  <c r="G856" i="4"/>
  <c r="H451" i="4"/>
  <c r="H455" i="4"/>
  <c r="H554" i="4"/>
  <c r="G619" i="4"/>
  <c r="G710" i="4"/>
  <c r="G765" i="4"/>
  <c r="H844" i="4"/>
  <c r="G917" i="4"/>
  <c r="H335" i="4"/>
  <c r="H74" i="4"/>
  <c r="G210" i="4"/>
  <c r="H289" i="4"/>
  <c r="G443" i="4"/>
  <c r="H496" i="4"/>
  <c r="H527" i="4"/>
  <c r="H441" i="4"/>
  <c r="G550" i="4"/>
  <c r="G654" i="4"/>
  <c r="H599" i="4"/>
  <c r="G808" i="4"/>
  <c r="H763" i="4"/>
  <c r="H644" i="4"/>
  <c r="H647" i="4"/>
  <c r="G766" i="4"/>
  <c r="G881" i="4"/>
  <c r="G910" i="4"/>
  <c r="H189" i="4"/>
  <c r="G38" i="4"/>
  <c r="G98" i="4"/>
  <c r="H146" i="4"/>
  <c r="G276" i="4"/>
  <c r="G125" i="4"/>
  <c r="G290" i="4"/>
  <c r="H129" i="4"/>
  <c r="G305" i="4"/>
  <c r="G273" i="4"/>
  <c r="H267" i="4"/>
  <c r="G452" i="4"/>
  <c r="G429" i="4"/>
  <c r="G387" i="4"/>
  <c r="G368" i="4"/>
  <c r="H534" i="4"/>
  <c r="G687" i="4"/>
  <c r="G857" i="4"/>
  <c r="H667" i="4"/>
  <c r="G415" i="4"/>
  <c r="G482" i="4"/>
  <c r="G465" i="4"/>
  <c r="H623" i="4"/>
  <c r="H714" i="4"/>
  <c r="H791" i="4"/>
  <c r="H774" i="4"/>
  <c r="G804" i="4"/>
  <c r="H871" i="4"/>
  <c r="H863" i="4" s="1"/>
  <c r="H928" i="4"/>
  <c r="H344" i="4"/>
  <c r="H325" i="4"/>
  <c r="G51" i="4"/>
  <c r="G298" i="4"/>
  <c r="G147" i="4"/>
  <c r="H288" i="4"/>
  <c r="H111" i="4"/>
  <c r="H195" i="4"/>
  <c r="G140" i="4"/>
  <c r="G233" i="4"/>
  <c r="G299" i="4"/>
  <c r="H291" i="4"/>
  <c r="H212" i="4"/>
  <c r="G201" i="4"/>
  <c r="G173" i="4"/>
  <c r="G142" i="4"/>
  <c r="H23" i="4"/>
  <c r="G468" i="4"/>
  <c r="G403" i="4"/>
  <c r="H611" i="4"/>
  <c r="G390" i="4"/>
  <c r="G601" i="4"/>
  <c r="G712" i="4"/>
  <c r="H582" i="4"/>
  <c r="H497" i="4"/>
  <c r="G688" i="4"/>
  <c r="G165" i="4"/>
  <c r="G282" i="4"/>
  <c r="H233" i="4"/>
  <c r="G178" i="4"/>
  <c r="H116" i="4"/>
  <c r="H99" i="4"/>
  <c r="H32" i="4"/>
  <c r="G44" i="4"/>
  <c r="G374" i="4"/>
  <c r="H539" i="4"/>
  <c r="G456" i="4"/>
  <c r="H598" i="4"/>
  <c r="G557" i="4"/>
  <c r="H787" i="4"/>
  <c r="H419" i="4"/>
  <c r="G449" i="4"/>
  <c r="G481" i="4"/>
  <c r="H469" i="4"/>
  <c r="G627" i="4"/>
  <c r="H713" i="4"/>
  <c r="G735" i="4"/>
  <c r="H755" i="4"/>
  <c r="H900" i="4"/>
  <c r="H898" i="4" s="1"/>
  <c r="G903" i="4"/>
  <c r="H923" i="4"/>
  <c r="H932" i="4"/>
  <c r="H931" i="4"/>
  <c r="G937" i="4"/>
  <c r="H930" i="4"/>
  <c r="H933" i="4"/>
  <c r="H916" i="4"/>
  <c r="H915" i="4"/>
  <c r="G909" i="4"/>
  <c r="G896" i="4"/>
  <c r="H888" i="4"/>
  <c r="H889" i="4"/>
  <c r="G884" i="4"/>
  <c r="G883" i="4"/>
  <c r="H879" i="4"/>
  <c r="G870" i="4"/>
  <c r="H847" i="4"/>
  <c r="G842" i="4"/>
  <c r="G840" i="4" s="1"/>
  <c r="H841" i="4"/>
  <c r="G831" i="4"/>
  <c r="G830" i="4" s="1"/>
  <c r="G825" i="4"/>
  <c r="G823" i="4"/>
  <c r="H817" i="4"/>
  <c r="H813" i="4"/>
  <c r="G807" i="4"/>
  <c r="G806" i="4"/>
  <c r="H786" i="4"/>
  <c r="G783" i="4"/>
  <c r="H770" i="4"/>
  <c r="H768" i="4"/>
  <c r="G749" i="4"/>
  <c r="G748" i="4"/>
  <c r="G732" i="4"/>
  <c r="H744" i="4"/>
  <c r="G731" i="4"/>
  <c r="G742" i="4"/>
  <c r="G726" i="4"/>
  <c r="G720" i="4"/>
  <c r="H717" i="4"/>
  <c r="H709" i="4"/>
  <c r="G719" i="4"/>
  <c r="H703" i="4"/>
  <c r="G698" i="4"/>
  <c r="G682" i="4"/>
  <c r="G686" i="4"/>
  <c r="G666" i="4"/>
  <c r="G665" i="4"/>
  <c r="H637" i="4"/>
  <c r="G635" i="4"/>
  <c r="G639" i="4"/>
  <c r="G648" i="4"/>
  <c r="H634" i="4"/>
  <c r="H643" i="4"/>
  <c r="H633" i="4"/>
  <c r="H620" i="4"/>
  <c r="H612" i="4"/>
  <c r="H613" i="4"/>
  <c r="H616" i="4"/>
  <c r="H600" i="4"/>
  <c r="G589" i="4"/>
  <c r="G587" i="4"/>
  <c r="G590" i="4"/>
  <c r="G595" i="4"/>
  <c r="G580" i="4"/>
  <c r="H572" i="4"/>
  <c r="G575" i="4"/>
  <c r="G562" i="4"/>
  <c r="H561" i="4"/>
  <c r="H553" i="4"/>
  <c r="G537" i="4"/>
  <c r="H536" i="4"/>
  <c r="G517" i="4"/>
  <c r="G513" i="4"/>
  <c r="G511" i="4"/>
  <c r="G509" i="4"/>
  <c r="G492" i="4"/>
  <c r="H486" i="4"/>
  <c r="H477" i="4"/>
  <c r="G475" i="4"/>
  <c r="H474" i="4"/>
  <c r="G472" i="4"/>
  <c r="G464" i="4"/>
  <c r="G462" i="4"/>
  <c r="G446" i="4"/>
  <c r="H440" i="4"/>
  <c r="G437" i="4"/>
  <c r="H434" i="4"/>
  <c r="G433" i="4"/>
  <c r="H432" i="4"/>
  <c r="G425" i="4"/>
  <c r="H418" i="4"/>
  <c r="G412" i="4"/>
  <c r="G420" i="4"/>
  <c r="G409" i="4"/>
  <c r="H405" i="4"/>
  <c r="H402" i="4"/>
  <c r="G401" i="4"/>
  <c r="G396" i="4"/>
  <c r="G395" i="4"/>
  <c r="H393" i="4"/>
  <c r="G385" i="4"/>
  <c r="H379" i="4"/>
  <c r="G375" i="4"/>
  <c r="G367" i="4"/>
  <c r="H356" i="4"/>
  <c r="H328" i="4"/>
  <c r="H327" i="4"/>
  <c r="H313" i="4"/>
  <c r="G309" i="4"/>
  <c r="H300" i="4"/>
  <c r="H286" i="4"/>
  <c r="H280" i="4"/>
  <c r="H278" i="4"/>
  <c r="H272" i="4"/>
  <c r="G174" i="4"/>
  <c r="H190" i="4"/>
  <c r="H202" i="4"/>
  <c r="H193" i="4"/>
  <c r="H187" i="4"/>
  <c r="G183" i="4"/>
  <c r="G163" i="4"/>
  <c r="H161" i="4"/>
  <c r="H154" i="4"/>
  <c r="G157" i="4"/>
  <c r="H138" i="4"/>
  <c r="G129" i="4"/>
  <c r="H127" i="4"/>
  <c r="H122" i="4" s="1"/>
  <c r="H117" i="4"/>
  <c r="H94" i="4"/>
  <c r="H95" i="4"/>
  <c r="G100" i="4"/>
  <c r="H77" i="4"/>
  <c r="G70" i="4"/>
  <c r="H63" i="4"/>
  <c r="G64" i="4"/>
  <c r="G63" i="4" s="1"/>
  <c r="G61" i="4"/>
  <c r="G54" i="4" s="1"/>
  <c r="H60" i="4"/>
  <c r="H55" i="4"/>
  <c r="H48" i="4"/>
  <c r="H33" i="4"/>
  <c r="G31" i="4"/>
  <c r="H35" i="4"/>
  <c r="G29" i="4"/>
  <c r="G32" i="4"/>
  <c r="H24" i="4"/>
  <c r="G19" i="4"/>
  <c r="H22" i="4"/>
  <c r="H13" i="4"/>
  <c r="H353" i="4"/>
  <c r="G284" i="4"/>
  <c r="H112" i="4"/>
  <c r="G494" i="4"/>
  <c r="H494" i="4"/>
  <c r="G532" i="4"/>
  <c r="H532" i="4"/>
  <c r="H564" i="4"/>
  <c r="G564" i="4"/>
  <c r="G597" i="4"/>
  <c r="H936" i="4"/>
  <c r="G936" i="4"/>
  <c r="H329" i="4"/>
  <c r="G14" i="4"/>
  <c r="H345" i="4"/>
  <c r="G268" i="4"/>
  <c r="H341" i="4"/>
  <c r="H697" i="4"/>
  <c r="G697" i="4"/>
  <c r="H681" i="4"/>
  <c r="G681" i="4"/>
  <c r="H668" i="4"/>
  <c r="G668" i="4"/>
  <c r="H734" i="4"/>
  <c r="G734" i="4"/>
  <c r="G772" i="4"/>
  <c r="H772" i="4"/>
  <c r="H809" i="4"/>
  <c r="G809" i="4"/>
  <c r="H849" i="4"/>
  <c r="G849" i="4"/>
  <c r="G846" i="4" s="1"/>
  <c r="H894" i="4"/>
  <c r="G894" i="4"/>
  <c r="H935" i="4"/>
  <c r="G935" i="4"/>
  <c r="H508" i="4"/>
  <c r="G508" i="4"/>
  <c r="H76" i="4"/>
  <c r="G40" i="4"/>
  <c r="G302" i="4"/>
  <c r="H279" i="4"/>
  <c r="H541" i="4"/>
  <c r="H470" i="4"/>
  <c r="G470" i="4"/>
  <c r="H454" i="4"/>
  <c r="G454" i="4"/>
  <c r="H680" i="4"/>
  <c r="G680" i="4"/>
  <c r="H727" i="4"/>
  <c r="G727" i="4"/>
  <c r="H757" i="4"/>
  <c r="G757" i="4"/>
  <c r="H802" i="4"/>
  <c r="G802" i="4"/>
  <c r="H588" i="4"/>
  <c r="G588" i="4"/>
  <c r="H495" i="4"/>
  <c r="G495" i="4"/>
  <c r="G552" i="4"/>
  <c r="H552" i="4"/>
  <c r="H312" i="4"/>
  <c r="H337" i="4"/>
  <c r="H349" i="4"/>
  <c r="H361" i="4"/>
  <c r="G30" i="4"/>
  <c r="H316" i="4"/>
  <c r="G333" i="4"/>
  <c r="H186" i="4"/>
  <c r="G297" i="4"/>
  <c r="G542" i="4"/>
  <c r="G525" i="4"/>
  <c r="G702" i="4"/>
  <c r="H702" i="4"/>
  <c r="H673" i="4"/>
  <c r="G673" i="4"/>
  <c r="H660" i="4"/>
  <c r="G660" i="4"/>
  <c r="H739" i="4"/>
  <c r="G739" i="4"/>
  <c r="H756" i="4"/>
  <c r="G756" i="4"/>
  <c r="G777" i="4"/>
  <c r="H777" i="4"/>
  <c r="H814" i="4"/>
  <c r="G814" i="4"/>
  <c r="H801" i="4"/>
  <c r="G801" i="4"/>
  <c r="H559" i="4"/>
  <c r="G559" i="4"/>
  <c r="H320" i="4"/>
  <c r="H152" i="4"/>
  <c r="G292" i="4"/>
  <c r="G92" i="4"/>
  <c r="G306" i="4"/>
  <c r="H371" i="4"/>
  <c r="G381" i="4"/>
  <c r="H447" i="4"/>
  <c r="G645" i="4"/>
  <c r="H641" i="4"/>
  <c r="G672" i="4"/>
  <c r="H672" i="4"/>
  <c r="G738" i="4"/>
  <c r="H738" i="4"/>
  <c r="G828" i="4"/>
  <c r="H886" i="4"/>
  <c r="G886" i="4"/>
  <c r="G718" i="4"/>
  <c r="H718" i="4"/>
  <c r="G743" i="4"/>
  <c r="H743" i="4"/>
  <c r="H730" i="4"/>
  <c r="G730" i="4"/>
  <c r="G919" i="4"/>
  <c r="H919" i="4"/>
  <c r="G911" i="4"/>
  <c r="H911" i="4"/>
  <c r="H567" i="4"/>
  <c r="G567" i="4"/>
  <c r="H861" i="4"/>
  <c r="G861" i="4"/>
  <c r="H878" i="4"/>
  <c r="G878" i="4"/>
  <c r="H773" i="4"/>
  <c r="G773" i="4"/>
  <c r="H860" i="4"/>
  <c r="G860" i="4"/>
  <c r="H593" i="4"/>
  <c r="G754" i="4"/>
  <c r="H750" i="4"/>
  <c r="G789" i="4"/>
  <c r="H790" i="4"/>
  <c r="H892" i="4"/>
  <c r="G880" i="4"/>
  <c r="H922" i="4"/>
  <c r="H914" i="4"/>
  <c r="H906" i="4"/>
  <c r="G891" i="4"/>
  <c r="H921" i="4"/>
  <c r="H913" i="4"/>
  <c r="H905" i="4"/>
  <c r="G934" i="4"/>
  <c r="H782" i="4"/>
  <c r="H920" i="4"/>
  <c r="H912" i="4"/>
  <c r="H904" i="4"/>
  <c r="G499" i="4" l="1"/>
  <c r="H523" i="4"/>
  <c r="H28" i="4"/>
  <c r="G523" i="4"/>
  <c r="G122" i="4"/>
  <c r="G863" i="4"/>
  <c r="H840" i="4"/>
  <c r="G13" i="4"/>
  <c r="H209" i="4"/>
  <c r="G606" i="4"/>
  <c r="G67" i="4"/>
  <c r="H499" i="4"/>
  <c r="G927" i="4"/>
  <c r="H569" i="4"/>
  <c r="G48" i="4"/>
  <c r="G760" i="4"/>
  <c r="H927" i="4"/>
  <c r="H597" i="4"/>
  <c r="H295" i="4"/>
  <c r="H606" i="4"/>
  <c r="G209" i="4"/>
  <c r="G579" i="4"/>
  <c r="G706" i="4"/>
  <c r="H746" i="4"/>
  <c r="H579" i="4"/>
  <c r="H853" i="4"/>
  <c r="G817" i="4"/>
  <c r="G853" i="4"/>
  <c r="H490" i="4"/>
  <c r="H507" i="4"/>
  <c r="H54" i="4"/>
  <c r="G135" i="4"/>
  <c r="G746" i="4"/>
  <c r="G631" i="4"/>
  <c r="G91" i="4"/>
  <c r="G82" i="4" s="1"/>
  <c r="H263" i="4"/>
  <c r="H91" i="4"/>
  <c r="H82" i="4" s="1"/>
  <c r="H706" i="4"/>
  <c r="G366" i="4"/>
  <c r="H846" i="4"/>
  <c r="G490" i="4"/>
  <c r="H135" i="4"/>
  <c r="H19" i="4"/>
  <c r="G902" i="4"/>
  <c r="H366" i="4"/>
  <c r="G167" i="4"/>
  <c r="H902" i="4"/>
  <c r="H876" i="4"/>
  <c r="G876" i="4"/>
  <c r="H760" i="4"/>
  <c r="G725" i="4"/>
  <c r="G652" i="4"/>
  <c r="H652" i="4"/>
  <c r="H631" i="4"/>
  <c r="H548" i="4"/>
  <c r="G548" i="4"/>
  <c r="G507" i="4"/>
  <c r="G263" i="4"/>
  <c r="H167" i="4"/>
  <c r="H67" i="4"/>
  <c r="G28" i="4"/>
  <c r="G295" i="4"/>
  <c r="H531" i="4"/>
  <c r="G531" i="4"/>
  <c r="G799" i="4"/>
  <c r="H725" i="4"/>
  <c r="H799" i="4"/>
  <c r="B3" i="4" l="1"/>
  <c r="B2" i="4"/>
</calcChain>
</file>

<file path=xl/sharedStrings.xml><?xml version="1.0" encoding="utf-8"?>
<sst xmlns="http://schemas.openxmlformats.org/spreadsheetml/2006/main" count="6228" uniqueCount="1731">
  <si>
    <t>Summary</t>
  </si>
  <si>
    <t>step</t>
  </si>
  <si>
    <t>precision</t>
  </si>
  <si>
    <t>recall</t>
  </si>
  <si>
    <t>figure splitting</t>
  </si>
  <si>
    <t>scale identification</t>
  </si>
  <si>
    <t>particle detection</t>
  </si>
  <si>
    <t>individual particle accuracy</t>
  </si>
  <si>
    <t>A manual pre-processing stage imposed three acceptance criteria whereby at least one image in the figure must: (i) include at least one discernible discrete particle fully included within the frame of the image; (ii) include a legible scale bar, scale value and unit; (iii) not be obscured by large overlays or image insets. These image content criteria, as well as an image resolution floor of 50000 square pixels, were enforced as required throughout the evaluation steps.</t>
  </si>
  <si>
    <t>Full Evaluation Test</t>
  </si>
  <si>
    <t>Below are the references for the 3000 figures comprising the full evaluation test set.</t>
  </si>
  <si>
    <r>
      <t xml:space="preserve">298 of them fit the manual pre-processing criteria described in the </t>
    </r>
    <r>
      <rPr>
        <b/>
        <sz val="12"/>
        <color theme="1"/>
        <rFont val="Calibri"/>
        <family val="2"/>
        <scheme val="minor"/>
      </rPr>
      <t>Summary</t>
    </r>
    <r>
      <rPr>
        <sz val="12"/>
        <color theme="1"/>
        <rFont val="Calibri"/>
        <family val="2"/>
        <scheme val="minor"/>
      </rPr>
      <t xml:space="preserve"> page. </t>
    </r>
  </si>
  <si>
    <t>Article ID (DOI Suffix)</t>
  </si>
  <si>
    <t>Figure Number</t>
  </si>
  <si>
    <t>C2CC37042E</t>
  </si>
  <si>
    <t>fig1</t>
  </si>
  <si>
    <t>C3TA14484D</t>
  </si>
  <si>
    <t>C3DT51660A</t>
  </si>
  <si>
    <t>fig2</t>
  </si>
  <si>
    <t>fig3</t>
  </si>
  <si>
    <t>fig4</t>
  </si>
  <si>
    <t>fig6</t>
  </si>
  <si>
    <t>fig7</t>
  </si>
  <si>
    <t>C5RA06362K</t>
  </si>
  <si>
    <t>C5RA19542J</t>
  </si>
  <si>
    <t>C3CS60338E</t>
  </si>
  <si>
    <t>fig17</t>
  </si>
  <si>
    <t>fig20</t>
  </si>
  <si>
    <t>C1RA00762A</t>
  </si>
  <si>
    <t>C5TA04870B</t>
  </si>
  <si>
    <t>fig5</t>
  </si>
  <si>
    <t>C4RA13898H</t>
  </si>
  <si>
    <t>C7TA05666D</t>
  </si>
  <si>
    <t>fig8</t>
  </si>
  <si>
    <t>C4RA03146F</t>
  </si>
  <si>
    <t>fig10</t>
  </si>
  <si>
    <t>C2RA21810K</t>
  </si>
  <si>
    <t>C0AN00602E</t>
  </si>
  <si>
    <t>C8TA08342H</t>
  </si>
  <si>
    <t>C7EN00119C</t>
  </si>
  <si>
    <t>C7TA01591G</t>
  </si>
  <si>
    <t>C2DT30883E</t>
  </si>
  <si>
    <t>C6NR00989A</t>
  </si>
  <si>
    <t>C2JM34868C</t>
  </si>
  <si>
    <t>C5CC07586F</t>
  </si>
  <si>
    <t>B916167H</t>
  </si>
  <si>
    <t>fig9</t>
  </si>
  <si>
    <t>fig11</t>
  </si>
  <si>
    <t>fig12</t>
  </si>
  <si>
    <t>fig13</t>
  </si>
  <si>
    <t>C1JM13820K</t>
  </si>
  <si>
    <t>C7RA10162G</t>
  </si>
  <si>
    <t>C3TC30913D</t>
  </si>
  <si>
    <t>C3RA43254H</t>
  </si>
  <si>
    <t>C4RA17254J</t>
  </si>
  <si>
    <t>C6NR07490A</t>
  </si>
  <si>
    <t>C6RA01591C</t>
  </si>
  <si>
    <t>C6TA06016A</t>
  </si>
  <si>
    <t>C8NJ00013A</t>
  </si>
  <si>
    <t>C2CC36210D</t>
  </si>
  <si>
    <t>C5NR08803H</t>
  </si>
  <si>
    <t>C5RA16295E</t>
  </si>
  <si>
    <t>C0JM03459B</t>
  </si>
  <si>
    <t>C4RA13809K</t>
  </si>
  <si>
    <t>C6TB03084J</t>
  </si>
  <si>
    <t>C4CC03072A</t>
  </si>
  <si>
    <t>C4TA03954H</t>
  </si>
  <si>
    <t>C5RA13148K</t>
  </si>
  <si>
    <t>B405804F</t>
  </si>
  <si>
    <t>B909455E</t>
  </si>
  <si>
    <t>C3TA14305H</t>
  </si>
  <si>
    <t>C5CP03889H</t>
  </si>
  <si>
    <t>C6TA07508H</t>
  </si>
  <si>
    <t>C6TA03957J</t>
  </si>
  <si>
    <t>C6RA25611B</t>
  </si>
  <si>
    <t>C3RA41872C</t>
  </si>
  <si>
    <t>B815214D</t>
  </si>
  <si>
    <t>C3EE23870A</t>
  </si>
  <si>
    <t>fig16</t>
  </si>
  <si>
    <t>fig22</t>
  </si>
  <si>
    <t>C7GC03744A</t>
  </si>
  <si>
    <t>B822902C</t>
  </si>
  <si>
    <t>C6RA25625B</t>
  </si>
  <si>
    <t>C7TA09494A</t>
  </si>
  <si>
    <t>C0AY00675K</t>
  </si>
  <si>
    <t>C6RA12126H</t>
  </si>
  <si>
    <t>C1JM14319K</t>
  </si>
  <si>
    <t>C7TA08309B</t>
  </si>
  <si>
    <t>C3NR01128C</t>
  </si>
  <si>
    <t>C8TA03643H</t>
  </si>
  <si>
    <t>C7RA04162D</t>
  </si>
  <si>
    <t>C5CC08547K</t>
  </si>
  <si>
    <t>C6TA08155J</t>
  </si>
  <si>
    <t>C7CS00471K</t>
  </si>
  <si>
    <t>fig15</t>
  </si>
  <si>
    <t>C7TA03173D</t>
  </si>
  <si>
    <t>C2RA21919K</t>
  </si>
  <si>
    <t>B9NR00377K</t>
  </si>
  <si>
    <t>C6RA01579D</t>
  </si>
  <si>
    <t>B612259K</t>
  </si>
  <si>
    <t>C8GC02195C</t>
  </si>
  <si>
    <t>C7TA10361A</t>
  </si>
  <si>
    <t>C5TA04693A</t>
  </si>
  <si>
    <t>C6CP05466H</t>
  </si>
  <si>
    <t>C5RA07541F</t>
  </si>
  <si>
    <t>C6NR01440B</t>
  </si>
  <si>
    <t>C8RA03673J</t>
  </si>
  <si>
    <t>C6NR00695G</t>
  </si>
  <si>
    <t>C6TX00026F</t>
  </si>
  <si>
    <t>C0JM04503A</t>
  </si>
  <si>
    <t>C8NR04292F</t>
  </si>
  <si>
    <t>C5NJ02847G</t>
  </si>
  <si>
    <t>C6TA11058D</t>
  </si>
  <si>
    <t>C4TA02224F</t>
  </si>
  <si>
    <t>C3CP54098G</t>
  </si>
  <si>
    <t>C6RA03449G</t>
  </si>
  <si>
    <t>C8TA02338G</t>
  </si>
  <si>
    <t>C5EN00033E</t>
  </si>
  <si>
    <t>C2CC34758J</t>
  </si>
  <si>
    <t>C3RA42652A</t>
  </si>
  <si>
    <t>C3CC46224B</t>
  </si>
  <si>
    <t>C6RA16331A</t>
  </si>
  <si>
    <t>C3NR03051B</t>
  </si>
  <si>
    <t>C1CC15852J</t>
  </si>
  <si>
    <t>C6TA07221F</t>
  </si>
  <si>
    <t>C2JM34807A</t>
  </si>
  <si>
    <t>C7EN00583K</t>
  </si>
  <si>
    <t>C5RA16710H</t>
  </si>
  <si>
    <t>C5RA12039J</t>
  </si>
  <si>
    <t>C5CP00030K</t>
  </si>
  <si>
    <t>C4RA02189D</t>
  </si>
  <si>
    <t>C7MH00379J</t>
  </si>
  <si>
    <t>C8TA04725A</t>
  </si>
  <si>
    <t>C5TA06758H</t>
  </si>
  <si>
    <t>B505177K</t>
  </si>
  <si>
    <t>C5RA00523J</t>
  </si>
  <si>
    <t>C7TA01384A</t>
  </si>
  <si>
    <t>fig14</t>
  </si>
  <si>
    <t>C7EW00506G</t>
  </si>
  <si>
    <t>C0SM00715C</t>
  </si>
  <si>
    <t>C5CS00093A</t>
  </si>
  <si>
    <t>fig26</t>
  </si>
  <si>
    <t>fig33</t>
  </si>
  <si>
    <t>fig35</t>
  </si>
  <si>
    <t>fig68</t>
  </si>
  <si>
    <t>C7RA07553G</t>
  </si>
  <si>
    <t>C3NJ01291C</t>
  </si>
  <si>
    <t>C3CS60156K</t>
  </si>
  <si>
    <t>C5CY01444A</t>
  </si>
  <si>
    <t>C8EE00689J</t>
  </si>
  <si>
    <t>C2CC37146D</t>
  </si>
  <si>
    <t>C7RA05007K</t>
  </si>
  <si>
    <t>C6EN00454G</t>
  </si>
  <si>
    <t>C6RA27146D</t>
  </si>
  <si>
    <t>C5NR06278K</t>
  </si>
  <si>
    <t>B916778C</t>
  </si>
  <si>
    <t>C5NJ02204E</t>
  </si>
  <si>
    <t>C4RA15615C</t>
  </si>
  <si>
    <t>C3CC45412F</t>
  </si>
  <si>
    <t>C8NR02262C</t>
  </si>
  <si>
    <t>C6TA05145F</t>
  </si>
  <si>
    <t>C8NJ01807C</t>
  </si>
  <si>
    <t>C1JM10836K</t>
  </si>
  <si>
    <t>C6TA04844G</t>
  </si>
  <si>
    <t>C1RA00815C</t>
  </si>
  <si>
    <t>C4RA17226D</t>
  </si>
  <si>
    <t>C2NR30939D</t>
  </si>
  <si>
    <t>C4NR04359F</t>
  </si>
  <si>
    <t>C3CE41743C</t>
  </si>
  <si>
    <t>C4RA10049B</t>
  </si>
  <si>
    <t>C6NR05563J</t>
  </si>
  <si>
    <t>C4NR04735D</t>
  </si>
  <si>
    <t>C3NR04785G</t>
  </si>
  <si>
    <t>B821555C</t>
  </si>
  <si>
    <t>C2CS35182J</t>
  </si>
  <si>
    <t>C4NJ01765J</t>
  </si>
  <si>
    <t>C6TA08416H</t>
  </si>
  <si>
    <t>C2TA01327D</t>
  </si>
  <si>
    <t>C3TA13147E</t>
  </si>
  <si>
    <t>C3CS60130G</t>
  </si>
  <si>
    <t>C3NR06562F</t>
  </si>
  <si>
    <t>C2EE21166A</t>
  </si>
  <si>
    <t>C5NJ02270C</t>
  </si>
  <si>
    <t>C8CP05148H</t>
  </si>
  <si>
    <t>C3NR03616B</t>
  </si>
  <si>
    <t>C0JM02395G</t>
  </si>
  <si>
    <t>C5RA03566J</t>
  </si>
  <si>
    <t>B711226B</t>
  </si>
  <si>
    <t>C8RA00943K</t>
  </si>
  <si>
    <t>C4RA10536B</t>
  </si>
  <si>
    <t>B822551F</t>
  </si>
  <si>
    <t>C3TA12946B</t>
  </si>
  <si>
    <t>C8NR05019H</t>
  </si>
  <si>
    <t>C1IC90011K</t>
  </si>
  <si>
    <t>C6RA22788K</t>
  </si>
  <si>
    <t>C3RA22196B</t>
  </si>
  <si>
    <t>C7EN00548B</t>
  </si>
  <si>
    <t>C6CE00435K</t>
  </si>
  <si>
    <t>C3RA43467B</t>
  </si>
  <si>
    <t>C0JM00333F</t>
  </si>
  <si>
    <t>C5TA06838J</t>
  </si>
  <si>
    <t>C4TA00729H</t>
  </si>
  <si>
    <t>C4EE01152J</t>
  </si>
  <si>
    <t>fig18</t>
  </si>
  <si>
    <t>fig25</t>
  </si>
  <si>
    <t>fig27</t>
  </si>
  <si>
    <t>fig30</t>
  </si>
  <si>
    <t>fig34</t>
  </si>
  <si>
    <t>fig39</t>
  </si>
  <si>
    <t>fig42</t>
  </si>
  <si>
    <t>fig43</t>
  </si>
  <si>
    <t>fig44</t>
  </si>
  <si>
    <t>fig47</t>
  </si>
  <si>
    <t>fig52</t>
  </si>
  <si>
    <t>C4RA00037D</t>
  </si>
  <si>
    <t>C0JM01928C</t>
  </si>
  <si>
    <t>C3RA23256E</t>
  </si>
  <si>
    <t>C4TC00025K</t>
  </si>
  <si>
    <t>C5TA03682H</t>
  </si>
  <si>
    <t>C7QM00175D</t>
  </si>
  <si>
    <t>fig19</t>
  </si>
  <si>
    <t>C5RA19209A</t>
  </si>
  <si>
    <t>C4NR04584J</t>
  </si>
  <si>
    <t>C2NJ40576H</t>
  </si>
  <si>
    <t>C8EE01783B</t>
  </si>
  <si>
    <t>C4TA05935B</t>
  </si>
  <si>
    <t>C7TA10888E</t>
  </si>
  <si>
    <t>C7RA02165H</t>
  </si>
  <si>
    <t>C3RA41296B</t>
  </si>
  <si>
    <t>fig28</t>
  </si>
  <si>
    <t>C0EE00143K</t>
  </si>
  <si>
    <t>C6RA08971B</t>
  </si>
  <si>
    <t>C7CE01248A</t>
  </si>
  <si>
    <t>C1RA00514F</t>
  </si>
  <si>
    <t>C4TA02553A</t>
  </si>
  <si>
    <t>C4CE01397B</t>
  </si>
  <si>
    <t>C6RA21477K</t>
  </si>
  <si>
    <t>C1PY00504A</t>
  </si>
  <si>
    <t>C2JM32849F</t>
  </si>
  <si>
    <t>C3CP55174A</t>
  </si>
  <si>
    <t>C6RA08801E</t>
  </si>
  <si>
    <t>C3CC42029A</t>
  </si>
  <si>
    <t>C7TA00962C</t>
  </si>
  <si>
    <t>C3CS60031A</t>
  </si>
  <si>
    <t>C4RA15385E</t>
  </si>
  <si>
    <t>C5RA01390A</t>
  </si>
  <si>
    <t>C4CE01774A</t>
  </si>
  <si>
    <t>C8NR02278J</t>
  </si>
  <si>
    <t>C4CC09678A</t>
  </si>
  <si>
    <t>C4RA05089D</t>
  </si>
  <si>
    <t>B812300B</t>
  </si>
  <si>
    <t>C3SC51290H</t>
  </si>
  <si>
    <t>C5RA05892A</t>
  </si>
  <si>
    <t>C2JM32827E</t>
  </si>
  <si>
    <t>C4TA05149A</t>
  </si>
  <si>
    <t>C4TA02339K</t>
  </si>
  <si>
    <t>C7ME00048K</t>
  </si>
  <si>
    <t>C4RA15421E</t>
  </si>
  <si>
    <t>C6CC07709A</t>
  </si>
  <si>
    <t>C5TA05426E</t>
  </si>
  <si>
    <t>C3CC44929G</t>
  </si>
  <si>
    <t>C6CS00195E</t>
  </si>
  <si>
    <t>C5NR07758C</t>
  </si>
  <si>
    <t>C8NR00695D</t>
  </si>
  <si>
    <t>C3RA45992F</t>
  </si>
  <si>
    <t>C5RA14614C</t>
  </si>
  <si>
    <t>C6RA23504B</t>
  </si>
  <si>
    <t>C5RA20508E</t>
  </si>
  <si>
    <t>C7TA10930J</t>
  </si>
  <si>
    <t>C4RA10038G</t>
  </si>
  <si>
    <t>C3CE41259H</t>
  </si>
  <si>
    <t>sch1</t>
  </si>
  <si>
    <t>C6RA24156E</t>
  </si>
  <si>
    <t>C4NJ02047B</t>
  </si>
  <si>
    <t>C6DT00332J</t>
  </si>
  <si>
    <t>C6CE01551D</t>
  </si>
  <si>
    <t>C3TA14286H</t>
  </si>
  <si>
    <t>C3NR05403A</t>
  </si>
  <si>
    <t>C5TA02500A</t>
  </si>
  <si>
    <t>C6RA20151B</t>
  </si>
  <si>
    <t>C4CS00171K</t>
  </si>
  <si>
    <t>C0CP02757J</t>
  </si>
  <si>
    <t>C5RA22113G</t>
  </si>
  <si>
    <t>C1JM11961C</t>
  </si>
  <si>
    <t>C2DT00045H</t>
  </si>
  <si>
    <t>C5RA16797C</t>
  </si>
  <si>
    <t>C7NJ00954B</t>
  </si>
  <si>
    <t>C5TA03731J</t>
  </si>
  <si>
    <t>C0CP02287J</t>
  </si>
  <si>
    <t>C7RA06785B</t>
  </si>
  <si>
    <t>C6NR02181F</t>
  </si>
  <si>
    <t>C2JM30624G</t>
  </si>
  <si>
    <t>C2CS35038F</t>
  </si>
  <si>
    <t>C4CE01476F</t>
  </si>
  <si>
    <t>C7DT04861K</t>
  </si>
  <si>
    <t>C1JM14785D</t>
  </si>
  <si>
    <t>C7TC05390H</t>
  </si>
  <si>
    <t>C7CY02094E</t>
  </si>
  <si>
    <t>C5TC00157A</t>
  </si>
  <si>
    <t>C6SM01157H</t>
  </si>
  <si>
    <t>C2CE26660A</t>
  </si>
  <si>
    <t>C3RA40535D</t>
  </si>
  <si>
    <t>C5CS00710K</t>
  </si>
  <si>
    <t>fig21</t>
  </si>
  <si>
    <t>C4EM00504J</t>
  </si>
  <si>
    <t>C6SE00124F</t>
  </si>
  <si>
    <t>C5RA00734H</t>
  </si>
  <si>
    <t>C7RA00500H</t>
  </si>
  <si>
    <t>C7RA07191D</t>
  </si>
  <si>
    <t>fig29</t>
  </si>
  <si>
    <t>fig32</t>
  </si>
  <si>
    <t>C3TA14890D</t>
  </si>
  <si>
    <t>C1SM05561E</t>
  </si>
  <si>
    <t>C4RA12803F</t>
  </si>
  <si>
    <t>C0DT01799J</t>
  </si>
  <si>
    <t>C5TX00421G</t>
  </si>
  <si>
    <t>C5GC00630A</t>
  </si>
  <si>
    <t>C6TB01158F</t>
  </si>
  <si>
    <t>C4TC01971G</t>
  </si>
  <si>
    <t>C6NR02844F</t>
  </si>
  <si>
    <t>C8NR02286K</t>
  </si>
  <si>
    <t>C3RA40898A</t>
  </si>
  <si>
    <t>C8CY01295D</t>
  </si>
  <si>
    <t>C4CS00089G</t>
  </si>
  <si>
    <t>fig24</t>
  </si>
  <si>
    <t>fig31</t>
  </si>
  <si>
    <t>C8CE00887F</t>
  </si>
  <si>
    <t>C4RA10051D</t>
  </si>
  <si>
    <t>C5TA05153C</t>
  </si>
  <si>
    <t>C7TA08959G</t>
  </si>
  <si>
    <t>C3TB21478H</t>
  </si>
  <si>
    <t>C7RA09461B</t>
  </si>
  <si>
    <t>C3TC31680G</t>
  </si>
  <si>
    <t>C5RA07784B</t>
  </si>
  <si>
    <t>C4CY01733A</t>
  </si>
  <si>
    <t>C4RA13388A</t>
  </si>
  <si>
    <t>C6RA13269C</t>
  </si>
  <si>
    <t>B921838F</t>
  </si>
  <si>
    <t>C3DT33117B</t>
  </si>
  <si>
    <t>C6EE00383D</t>
  </si>
  <si>
    <t>C4NR02909G</t>
  </si>
  <si>
    <t>C6CP06608A</t>
  </si>
  <si>
    <t>C6RA11460A</t>
  </si>
  <si>
    <t>C7SE00441A</t>
  </si>
  <si>
    <t>C4CP03964E</t>
  </si>
  <si>
    <t>C7NR08457A</t>
  </si>
  <si>
    <t>C7NR09415A</t>
  </si>
  <si>
    <t>C1RA00260K</t>
  </si>
  <si>
    <t>C5RA15815J</t>
  </si>
  <si>
    <t>C3CE40523K</t>
  </si>
  <si>
    <t>C7TA06309A</t>
  </si>
  <si>
    <t>C6AN01939K</t>
  </si>
  <si>
    <t>C4CP05398B</t>
  </si>
  <si>
    <t>C8CC03166E</t>
  </si>
  <si>
    <t>C4GC00454J</t>
  </si>
  <si>
    <t>C7RA13196H</t>
  </si>
  <si>
    <t>C3TC32061H</t>
  </si>
  <si>
    <t>C5RA11014A</t>
  </si>
  <si>
    <t>C4TA03278K</t>
  </si>
  <si>
    <t>C7TA03103C</t>
  </si>
  <si>
    <t>C3PY01578E</t>
  </si>
  <si>
    <t>C5RA21670B</t>
  </si>
  <si>
    <t>C8TC02964D</t>
  </si>
  <si>
    <t>C1DT10471C</t>
  </si>
  <si>
    <t>C3NR02759G</t>
  </si>
  <si>
    <t>C5RA07536J</t>
  </si>
  <si>
    <t>C6NR06749B</t>
  </si>
  <si>
    <t>C5RA23480H</t>
  </si>
  <si>
    <t>C2CE25161B</t>
  </si>
  <si>
    <t>C3TA14535B</t>
  </si>
  <si>
    <t>C8TC02241K</t>
  </si>
  <si>
    <t>C2AN35207A</t>
  </si>
  <si>
    <t>C4TA00121D</t>
  </si>
  <si>
    <t>C4RA15821K</t>
  </si>
  <si>
    <t>C7QM00048K</t>
  </si>
  <si>
    <t>C5TA01010A</t>
  </si>
  <si>
    <t>C5RA00065C</t>
  </si>
  <si>
    <t>C3TA12037F</t>
  </si>
  <si>
    <t>C6TA01369D</t>
  </si>
  <si>
    <t>C4NJ01470G</t>
  </si>
  <si>
    <t>C5CE01044F</t>
  </si>
  <si>
    <t>C7TC03384B</t>
  </si>
  <si>
    <t>C7TA02742G</t>
  </si>
  <si>
    <t>C5RA27774D</t>
  </si>
  <si>
    <t>C4RA03347G</t>
  </si>
  <si>
    <t>C7CP00414A</t>
  </si>
  <si>
    <t>C6EE02139E</t>
  </si>
  <si>
    <t>C4CP05843G</t>
  </si>
  <si>
    <t>C1EE01873F</t>
  </si>
  <si>
    <t>C0CE00031K</t>
  </si>
  <si>
    <t>B816681C</t>
  </si>
  <si>
    <t>C2CE25788B</t>
  </si>
  <si>
    <t>C4CC02724H</t>
  </si>
  <si>
    <t>C0EE00469C</t>
  </si>
  <si>
    <t>C8NJ02431F</t>
  </si>
  <si>
    <t>C5RA15406E</t>
  </si>
  <si>
    <t>C6TA08458C</t>
  </si>
  <si>
    <t>B705219G</t>
  </si>
  <si>
    <t>C5TA01594D</t>
  </si>
  <si>
    <t>C3CS60472A</t>
  </si>
  <si>
    <t>fig23</t>
  </si>
  <si>
    <t>C5RA00275C</t>
  </si>
  <si>
    <t>C1JM11805F</t>
  </si>
  <si>
    <t>B107058B</t>
  </si>
  <si>
    <t>C6EE02685K</t>
  </si>
  <si>
    <t>C8NR01485J</t>
  </si>
  <si>
    <t>C4NR00612G</t>
  </si>
  <si>
    <t>C3RA47606E</t>
  </si>
  <si>
    <t>C6TA10496G</t>
  </si>
  <si>
    <t>C6CE01985D</t>
  </si>
  <si>
    <t>C5CP03092G</t>
  </si>
  <si>
    <t>C6CS00129G</t>
  </si>
  <si>
    <t>C2JM34373H</t>
  </si>
  <si>
    <t>C3RA47146B</t>
  </si>
  <si>
    <t>C6MH00500D</t>
  </si>
  <si>
    <t>C0EE00609B</t>
  </si>
  <si>
    <t>C7TA08748A</t>
  </si>
  <si>
    <t>C3NR02616G</t>
  </si>
  <si>
    <t>C8TA01919C</t>
  </si>
  <si>
    <t>C7TA03990E</t>
  </si>
  <si>
    <t>C6CE01737A</t>
  </si>
  <si>
    <t>C1CC10471C</t>
  </si>
  <si>
    <t>C7QM00600D</t>
  </si>
  <si>
    <t>C7SE00008A</t>
  </si>
  <si>
    <t>C5RA17696D</t>
  </si>
  <si>
    <t>C6RA16132D</t>
  </si>
  <si>
    <t>C5RA15054J</t>
  </si>
  <si>
    <t>C3TA12568H</t>
  </si>
  <si>
    <t>C5RA15700E</t>
  </si>
  <si>
    <t>C5NR00963D</t>
  </si>
  <si>
    <t>C5RA15620C</t>
  </si>
  <si>
    <t>C5CS00133A</t>
  </si>
  <si>
    <t>C5CS00397K</t>
  </si>
  <si>
    <t>C8CS00115D</t>
  </si>
  <si>
    <t>C5NR05072C</t>
  </si>
  <si>
    <t>C5NR07942J</t>
  </si>
  <si>
    <t>C6CE01646D</t>
  </si>
  <si>
    <t>C7RA10916D</t>
  </si>
  <si>
    <t>C4RA14459G</t>
  </si>
  <si>
    <t>C3EE41776J</t>
  </si>
  <si>
    <t>C4RA13642J</t>
  </si>
  <si>
    <t>C3DT52313F</t>
  </si>
  <si>
    <t>C3TA11998J</t>
  </si>
  <si>
    <t>C3TA12349A</t>
  </si>
  <si>
    <t>C1JM11537E</t>
  </si>
  <si>
    <t>C4RA17309K</t>
  </si>
  <si>
    <t>C5CC03455H</t>
  </si>
  <si>
    <t>C4RA11083H</t>
  </si>
  <si>
    <t>C2EE21674D</t>
  </si>
  <si>
    <t>C4TA01585A</t>
  </si>
  <si>
    <t>C7TC03612D</t>
  </si>
  <si>
    <t>C8DT01610K</t>
  </si>
  <si>
    <t>C3CS60388A</t>
  </si>
  <si>
    <t>C7RA06786K</t>
  </si>
  <si>
    <t>C7NJ01841J</t>
  </si>
  <si>
    <t>C1JM14489H</t>
  </si>
  <si>
    <t>C3CE40333E</t>
  </si>
  <si>
    <t>C3CY00018D</t>
  </si>
  <si>
    <t>C2CC33822J</t>
  </si>
  <si>
    <t>C4CC03300K</t>
  </si>
  <si>
    <t>C8NR06691D</t>
  </si>
  <si>
    <t>C1JM10577A</t>
  </si>
  <si>
    <t>C7RA11102A</t>
  </si>
  <si>
    <t>C6NR01379A</t>
  </si>
  <si>
    <t>C5RA17679D</t>
  </si>
  <si>
    <t>C8TA03591A</t>
  </si>
  <si>
    <t>C8RA00554K</t>
  </si>
  <si>
    <t>C3TA12232H</t>
  </si>
  <si>
    <t>C8RA02908C</t>
  </si>
  <si>
    <t>C6RA02621D</t>
  </si>
  <si>
    <t>C3NR01810E</t>
  </si>
  <si>
    <t>C8NR02995D</t>
  </si>
  <si>
    <t>C4RA06419D</t>
  </si>
  <si>
    <t>C4TA00387J</t>
  </si>
  <si>
    <t>C7MH00166E</t>
  </si>
  <si>
    <t>C3TA11368J</t>
  </si>
  <si>
    <t>C8EW00276B</t>
  </si>
  <si>
    <t>C5NJ03123K</t>
  </si>
  <si>
    <t>C0JM03628E</t>
  </si>
  <si>
    <t>C8QM00125A</t>
  </si>
  <si>
    <t>C5RA05367F</t>
  </si>
  <si>
    <t>C1LC20133F</t>
  </si>
  <si>
    <t>C2RA20995K</t>
  </si>
  <si>
    <t>C3NJ01319G</t>
  </si>
  <si>
    <t>C8CC03491E</t>
  </si>
  <si>
    <t>C3TC00575E</t>
  </si>
  <si>
    <t>B605630J</t>
  </si>
  <si>
    <t>C2TA00558A</t>
  </si>
  <si>
    <t>C5RA27328E</t>
  </si>
  <si>
    <t>C2RA20645E</t>
  </si>
  <si>
    <t>C7CY01638G</t>
  </si>
  <si>
    <t>C1NR10720H</t>
  </si>
  <si>
    <t>C3NR03439A</t>
  </si>
  <si>
    <t>C5CE01012H</t>
  </si>
  <si>
    <t>C5TA04065E</t>
  </si>
  <si>
    <t>B805884A</t>
  </si>
  <si>
    <t>C6RA21567J</t>
  </si>
  <si>
    <t>C5RA25787E</t>
  </si>
  <si>
    <t>C5NH00048C</t>
  </si>
  <si>
    <t>B922477G</t>
  </si>
  <si>
    <t>C4NR07655A</t>
  </si>
  <si>
    <t>B822385H</t>
  </si>
  <si>
    <t>C8NJ01190G</t>
  </si>
  <si>
    <t>C5TA09011C</t>
  </si>
  <si>
    <t>B700387K</t>
  </si>
  <si>
    <t>C6EE02693A</t>
  </si>
  <si>
    <t>C6NJ04005E</t>
  </si>
  <si>
    <t>C7TB03242K</t>
  </si>
  <si>
    <t>C2EE03138H</t>
  </si>
  <si>
    <t>C6TC05095F</t>
  </si>
  <si>
    <t>C2CS35285K</t>
  </si>
  <si>
    <t>C4TA02678K</t>
  </si>
  <si>
    <t>C5RA07356A</t>
  </si>
  <si>
    <t>C3TA12273E</t>
  </si>
  <si>
    <t>C6RA11923A</t>
  </si>
  <si>
    <t>C4CC02021A</t>
  </si>
  <si>
    <t>C5RA07811C</t>
  </si>
  <si>
    <t>C2NJ40988G</t>
  </si>
  <si>
    <t>C2DT31920A</t>
  </si>
  <si>
    <t>C6TC05346G</t>
  </si>
  <si>
    <t>C7CC08409A</t>
  </si>
  <si>
    <t>C8QM00270C</t>
  </si>
  <si>
    <t>C3CC42500B</t>
  </si>
  <si>
    <t>C5TA04176G</t>
  </si>
  <si>
    <t>C5TA01259G</t>
  </si>
  <si>
    <t>C8CS00029H</t>
  </si>
  <si>
    <t>fig46</t>
  </si>
  <si>
    <t>C5GC00406C</t>
  </si>
  <si>
    <t>C7QI00762K</t>
  </si>
  <si>
    <t>C1JM10100E</t>
  </si>
  <si>
    <t>C7CE00856B</t>
  </si>
  <si>
    <t>C5SM01374G</t>
  </si>
  <si>
    <t>C2RA20909H</t>
  </si>
  <si>
    <t>C8TA07154C</t>
  </si>
  <si>
    <t>C0JM01684E</t>
  </si>
  <si>
    <t>C3DT53613K</t>
  </si>
  <si>
    <t>C6TC01715K</t>
  </si>
  <si>
    <t>B909779A</t>
  </si>
  <si>
    <t>C1NR10481K</t>
  </si>
  <si>
    <t>C4EE00942H</t>
  </si>
  <si>
    <t>C5BM00163C</t>
  </si>
  <si>
    <t>C3RA41388H</t>
  </si>
  <si>
    <t>C5CS00831J</t>
  </si>
  <si>
    <t>sch6</t>
  </si>
  <si>
    <t>C2CP40205J</t>
  </si>
  <si>
    <t>C6RA01092J</t>
  </si>
  <si>
    <t>C8TB00596F</t>
  </si>
  <si>
    <t>C6AY00269B</t>
  </si>
  <si>
    <t>C7NJ03402D</t>
  </si>
  <si>
    <t>C5TC03815D</t>
  </si>
  <si>
    <t>C6RA03534E</t>
  </si>
  <si>
    <t>C6RA09545C</t>
  </si>
  <si>
    <t>C8CC02309C</t>
  </si>
  <si>
    <t>C4RA05033A</t>
  </si>
  <si>
    <t>C2JM16506F</t>
  </si>
  <si>
    <t>C4LC00267A</t>
  </si>
  <si>
    <t>C7CS00790F</t>
  </si>
  <si>
    <t>C4RA07475K</t>
  </si>
  <si>
    <t>C0JM00059K</t>
  </si>
  <si>
    <t>C4NR04144E</t>
  </si>
  <si>
    <t>C4NR02999B</t>
  </si>
  <si>
    <t>C5NR04082E</t>
  </si>
  <si>
    <t>C8EN00908B</t>
  </si>
  <si>
    <t>C6RA12853J</t>
  </si>
  <si>
    <t>C4CE00877D</t>
  </si>
  <si>
    <t>C1CE05539A</t>
  </si>
  <si>
    <t>C1CP21194C</t>
  </si>
  <si>
    <t>C7CE01398A</t>
  </si>
  <si>
    <t>C2EE03447F</t>
  </si>
  <si>
    <t>C5RA24493E</t>
  </si>
  <si>
    <t>C8TA01782D</t>
  </si>
  <si>
    <t>C5TA02429C</t>
  </si>
  <si>
    <t>C7TC05326F</t>
  </si>
  <si>
    <t>C5NR08789A</t>
  </si>
  <si>
    <t>C5TA02214B</t>
  </si>
  <si>
    <t>C8TA04063J</t>
  </si>
  <si>
    <t>C3TA01332D</t>
  </si>
  <si>
    <t>C3TA13769D</t>
  </si>
  <si>
    <t>C2JM33104G</t>
  </si>
  <si>
    <t>C5TB00128E</t>
  </si>
  <si>
    <t>C7RA08570B</t>
  </si>
  <si>
    <t>C3TA01505J</t>
  </si>
  <si>
    <t>C8CS00740C</t>
  </si>
  <si>
    <t>C1CY00127B</t>
  </si>
  <si>
    <t>C5QI00217F</t>
  </si>
  <si>
    <t>C3TA13352D</t>
  </si>
  <si>
    <t>C7QM00492C</t>
  </si>
  <si>
    <t>C4RA02868F</t>
  </si>
  <si>
    <t>C5RA22951K</t>
  </si>
  <si>
    <t>C5CE00948K</t>
  </si>
  <si>
    <t>C4RA14493G</t>
  </si>
  <si>
    <t>C4CS00448E</t>
  </si>
  <si>
    <t>fig37</t>
  </si>
  <si>
    <t>C3RA41054D</t>
  </si>
  <si>
    <t>C8CE00387D</t>
  </si>
  <si>
    <t>C2NR12083F</t>
  </si>
  <si>
    <t>C6RA09897E</t>
  </si>
  <si>
    <t>C6RA16459E</t>
  </si>
  <si>
    <t>C3TA15007K</t>
  </si>
  <si>
    <t>C5RA16276A</t>
  </si>
  <si>
    <t>C4TA01595A</t>
  </si>
  <si>
    <t>C6PP00175K</t>
  </si>
  <si>
    <t>C6NR01114D</t>
  </si>
  <si>
    <t>C2JM34580C</t>
  </si>
  <si>
    <t>C3CE40705E</t>
  </si>
  <si>
    <t>C5NJ00798D</t>
  </si>
  <si>
    <t>C4RA02817A</t>
  </si>
  <si>
    <t>C7TC00392G</t>
  </si>
  <si>
    <t>C3RA44876B</t>
  </si>
  <si>
    <t>C4TB00557K</t>
  </si>
  <si>
    <t>C5NR09065B</t>
  </si>
  <si>
    <t>C0EM00199F</t>
  </si>
  <si>
    <t>C0AN00357C</t>
  </si>
  <si>
    <t>C1JM15227K</t>
  </si>
  <si>
    <t>C1CC12138C</t>
  </si>
  <si>
    <t>C6CE00824K</t>
  </si>
  <si>
    <t>C5RA24084K</t>
  </si>
  <si>
    <t>C8RA00654G</t>
  </si>
  <si>
    <t>C7CP05582J</t>
  </si>
  <si>
    <t>C8EE01146J</t>
  </si>
  <si>
    <t>C8RA02556H</t>
  </si>
  <si>
    <t>C5RA25522H</t>
  </si>
  <si>
    <t>C4RA15824E</t>
  </si>
  <si>
    <t>C6TA04503K</t>
  </si>
  <si>
    <t>C5TA02297E</t>
  </si>
  <si>
    <t>C5CS00289C</t>
  </si>
  <si>
    <t>C6RA09712J</t>
  </si>
  <si>
    <t>C6RA02967A</t>
  </si>
  <si>
    <t>C6TC00248J</t>
  </si>
  <si>
    <t>C2EE22815G</t>
  </si>
  <si>
    <t>C7RA09466C</t>
  </si>
  <si>
    <t>C5RA18001E</t>
  </si>
  <si>
    <t>C7TA05081J</t>
  </si>
  <si>
    <t>C0JM00492H</t>
  </si>
  <si>
    <t>B903865E</t>
  </si>
  <si>
    <t>C3TB20543F</t>
  </si>
  <si>
    <t>C5RA25682H</t>
  </si>
  <si>
    <t>C8NH00062J</t>
  </si>
  <si>
    <t>C1NR10349K</t>
  </si>
  <si>
    <t>C6RA03147A</t>
  </si>
  <si>
    <t>C4TC01960A</t>
  </si>
  <si>
    <t>C2CC30923H</t>
  </si>
  <si>
    <t>C3NR03666A</t>
  </si>
  <si>
    <t>C2NR32040A</t>
  </si>
  <si>
    <t>C3TA14072E</t>
  </si>
  <si>
    <t>C5TC02732B</t>
  </si>
  <si>
    <t>B208738C</t>
  </si>
  <si>
    <t>C4RA00370E</t>
  </si>
  <si>
    <t>C5TA01133G</t>
  </si>
  <si>
    <t>C6TA10114C</t>
  </si>
  <si>
    <t>C3TA10218A</t>
  </si>
  <si>
    <t>C4TA01393J</t>
  </si>
  <si>
    <t>C4LC00949E</t>
  </si>
  <si>
    <t>C7TA01499F</t>
  </si>
  <si>
    <t>C7RA07155H</t>
  </si>
  <si>
    <t>C4RA13705A</t>
  </si>
  <si>
    <t>C5RA23593F</t>
  </si>
  <si>
    <t>C5RA12109D</t>
  </si>
  <si>
    <t>C2EE22600F</t>
  </si>
  <si>
    <t>C3CE41932K</t>
  </si>
  <si>
    <t>C4TA06416J</t>
  </si>
  <si>
    <t>C8DT01735B</t>
  </si>
  <si>
    <t>C2JM30703K</t>
  </si>
  <si>
    <t>C5RA10394K</t>
  </si>
  <si>
    <t>C2JM33940D</t>
  </si>
  <si>
    <t>C3PY01666H</t>
  </si>
  <si>
    <t>C7BM00652G</t>
  </si>
  <si>
    <t>C8CP03945C</t>
  </si>
  <si>
    <t>C4TA07208A</t>
  </si>
  <si>
    <t>C4RA13224F</t>
  </si>
  <si>
    <t>C1NJ20076C</t>
  </si>
  <si>
    <t>C7RA10681E</t>
  </si>
  <si>
    <t>C4RA14410D</t>
  </si>
  <si>
    <t>C5RA10639G</t>
  </si>
  <si>
    <t>B904702F</t>
  </si>
  <si>
    <t>C8GC02337A</t>
  </si>
  <si>
    <t>C4NR06266C</t>
  </si>
  <si>
    <t>C5DT02182K</t>
  </si>
  <si>
    <t>C5TA07283B</t>
  </si>
  <si>
    <t>C7RA02198D</t>
  </si>
  <si>
    <t>C5TA01874A</t>
  </si>
  <si>
    <t>C8TB00817E</t>
  </si>
  <si>
    <t>B920077K</t>
  </si>
  <si>
    <t>C6RA28520A</t>
  </si>
  <si>
    <t>C7RA02266B</t>
  </si>
  <si>
    <t>C7NJ00996H</t>
  </si>
  <si>
    <t>C8CS00262B</t>
  </si>
  <si>
    <t>C6CS00161K</t>
  </si>
  <si>
    <t>C4EE02757D</t>
  </si>
  <si>
    <t>C4RA14039G</t>
  </si>
  <si>
    <t>C6RA07819B</t>
  </si>
  <si>
    <t>C1CC15186J</t>
  </si>
  <si>
    <t>C4DT02101K</t>
  </si>
  <si>
    <t>C6RA19191F</t>
  </si>
  <si>
    <t>C8RA00347E</t>
  </si>
  <si>
    <t>C2JM33584K</t>
  </si>
  <si>
    <t>C7TA01142C</t>
  </si>
  <si>
    <t>C6TA00912C</t>
  </si>
  <si>
    <t>C5TA08250A</t>
  </si>
  <si>
    <t>C4RA06982J</t>
  </si>
  <si>
    <t>B710948M</t>
  </si>
  <si>
    <t>C2CE25797A</t>
  </si>
  <si>
    <t>C6RA08507E</t>
  </si>
  <si>
    <t>C5NR04231C</t>
  </si>
  <si>
    <t>C2RA01164F</t>
  </si>
  <si>
    <t>C3TA12911J</t>
  </si>
  <si>
    <t>C6RA06844H</t>
  </si>
  <si>
    <t>C5RA05605E</t>
  </si>
  <si>
    <t>C1CC12557E</t>
  </si>
  <si>
    <t>C5TA03796D</t>
  </si>
  <si>
    <t>C1DT11517K</t>
  </si>
  <si>
    <t>C5TA00801H</t>
  </si>
  <si>
    <t>C0EE00833H</t>
  </si>
  <si>
    <t>C3CS60247H</t>
  </si>
  <si>
    <t>C4RA05092D</t>
  </si>
  <si>
    <t>C7RA13418E</t>
  </si>
  <si>
    <t>B900333A</t>
  </si>
  <si>
    <t>C7RA04116K</t>
  </si>
  <si>
    <t>C3CY00982C</t>
  </si>
  <si>
    <t>C5CC06291H</t>
  </si>
  <si>
    <t>C6RA07485E</t>
  </si>
  <si>
    <t>C7EW00420F</t>
  </si>
  <si>
    <t>C4NR01490A</t>
  </si>
  <si>
    <t>C1CC12310F</t>
  </si>
  <si>
    <t>C6EN00440G</t>
  </si>
  <si>
    <t>C4CE01248H</t>
  </si>
  <si>
    <t>C0CS00147C</t>
  </si>
  <si>
    <t>B510857H</t>
  </si>
  <si>
    <t>C8NA00007G</t>
  </si>
  <si>
    <t>C5CS00344J</t>
  </si>
  <si>
    <t>C6TA04684C</t>
  </si>
  <si>
    <t>C5TA01637A</t>
  </si>
  <si>
    <t>C1EE01758F</t>
  </si>
  <si>
    <t>C7RA00997F</t>
  </si>
  <si>
    <t>C6TA06979G</t>
  </si>
  <si>
    <t>C7NH00078B</t>
  </si>
  <si>
    <t>C5NR03334A</t>
  </si>
  <si>
    <t>C5RA01247C</t>
  </si>
  <si>
    <t>C4CC08442J</t>
  </si>
  <si>
    <t>C7NJ01900A</t>
  </si>
  <si>
    <t>C5TA00654F</t>
  </si>
  <si>
    <t>C2NR11934J</t>
  </si>
  <si>
    <t>C7TA07208B</t>
  </si>
  <si>
    <t>C7TA06104H</t>
  </si>
  <si>
    <t>C3CE27007F</t>
  </si>
  <si>
    <t>C6RA21258A</t>
  </si>
  <si>
    <t>C3TB20945H</t>
  </si>
  <si>
    <t>C8RA01666F</t>
  </si>
  <si>
    <t>C7NR04364C</t>
  </si>
  <si>
    <t>C7TA00941K</t>
  </si>
  <si>
    <t>C1JM13726C</t>
  </si>
  <si>
    <t>C8SE00022K</t>
  </si>
  <si>
    <t>C4RA13813A</t>
  </si>
  <si>
    <t>C6SE00051G</t>
  </si>
  <si>
    <t>C5RA27836H</t>
  </si>
  <si>
    <t>C3NR02658B</t>
  </si>
  <si>
    <t>C7TA02008B</t>
  </si>
  <si>
    <t>C5CE02580J</t>
  </si>
  <si>
    <t>C0CP00824A</t>
  </si>
  <si>
    <t>C7TA02822A</t>
  </si>
  <si>
    <t>C8EN00807H</t>
  </si>
  <si>
    <t>C5TA07111A</t>
  </si>
  <si>
    <t>C1CP20543A</t>
  </si>
  <si>
    <t>C2SC20874A</t>
  </si>
  <si>
    <t>C3RA46851H</t>
  </si>
  <si>
    <t>C6RA23377E</t>
  </si>
  <si>
    <t>B811802G</t>
  </si>
  <si>
    <t>C3NR02384B</t>
  </si>
  <si>
    <t>C5RA13799C</t>
  </si>
  <si>
    <t>C7RA00558J</t>
  </si>
  <si>
    <t>C3CS60364D</t>
  </si>
  <si>
    <t>C7RA00312A</t>
  </si>
  <si>
    <t>C6RA12365A</t>
  </si>
  <si>
    <t>C2CS15315G</t>
  </si>
  <si>
    <t>C6CP00472E</t>
  </si>
  <si>
    <t>C1EE01263K</t>
  </si>
  <si>
    <t>C2CS35375J</t>
  </si>
  <si>
    <t>C0CS00079E</t>
  </si>
  <si>
    <t>C1JM14758G</t>
  </si>
  <si>
    <t>C5RA08802J</t>
  </si>
  <si>
    <t>C6CC01894G</t>
  </si>
  <si>
    <t>C5TA04822B</t>
  </si>
  <si>
    <t>B100818H</t>
  </si>
  <si>
    <t>C4CC00258J</t>
  </si>
  <si>
    <t>C4TA03900A</t>
  </si>
  <si>
    <t>C3TB21718C</t>
  </si>
  <si>
    <t>B409859E</t>
  </si>
  <si>
    <t>C5RA07994B</t>
  </si>
  <si>
    <t>C8TC03936D</t>
  </si>
  <si>
    <t>C4TB01332H</t>
  </si>
  <si>
    <t>C0JM00177E</t>
  </si>
  <si>
    <t>C4MH00141A</t>
  </si>
  <si>
    <t>C6PP00022C</t>
  </si>
  <si>
    <t>C4CE00151F</t>
  </si>
  <si>
    <t>B404834B</t>
  </si>
  <si>
    <t>C5RA11349K</t>
  </si>
  <si>
    <t>C0NR00427H</t>
  </si>
  <si>
    <t>C6CP00319B</t>
  </si>
  <si>
    <t>C7RA12665D</t>
  </si>
  <si>
    <t>C3RA22324H</t>
  </si>
  <si>
    <t>C5NR05726D</t>
  </si>
  <si>
    <t>C4NR00602J</t>
  </si>
  <si>
    <t>C3TA10894E</t>
  </si>
  <si>
    <t>C0JM02063J</t>
  </si>
  <si>
    <t>B912016E</t>
  </si>
  <si>
    <t>C4CE02419B</t>
  </si>
  <si>
    <t>C5RA01460C</t>
  </si>
  <si>
    <t>C3NR04655A</t>
  </si>
  <si>
    <t>fig45</t>
  </si>
  <si>
    <t>C3NR04494G</t>
  </si>
  <si>
    <t>C6RA07899K</t>
  </si>
  <si>
    <t>C7TA04986B</t>
  </si>
  <si>
    <t>C6CC00753H</t>
  </si>
  <si>
    <t>C6GC03573F</t>
  </si>
  <si>
    <t>B915205A</t>
  </si>
  <si>
    <t>C6TC03623F</t>
  </si>
  <si>
    <t>C6CY00622A</t>
  </si>
  <si>
    <t>C4NJ01422G</t>
  </si>
  <si>
    <t>C4NJ01515K</t>
  </si>
  <si>
    <t>C4CE01728E</t>
  </si>
  <si>
    <t>C3NR01834B</t>
  </si>
  <si>
    <t>C7RA08608C</t>
  </si>
  <si>
    <t>C4CE00521J</t>
  </si>
  <si>
    <t>C7TC03344C</t>
  </si>
  <si>
    <t>C7RA06822K</t>
  </si>
  <si>
    <t>C4EE03912B</t>
  </si>
  <si>
    <t>C5RA06390F</t>
  </si>
  <si>
    <t>C5RA25548A</t>
  </si>
  <si>
    <t>C3CP53344A</t>
  </si>
  <si>
    <t>C5RA20888B</t>
  </si>
  <si>
    <t>C3CS60250H</t>
  </si>
  <si>
    <t>C3CS60078E</t>
  </si>
  <si>
    <t>C3CC47818A</t>
  </si>
  <si>
    <t>C3TA13830E</t>
  </si>
  <si>
    <t>C6RA17259H</t>
  </si>
  <si>
    <t>C6CE00896H</t>
  </si>
  <si>
    <t>C2CY20483E</t>
  </si>
  <si>
    <t>C0CS00034E</t>
  </si>
  <si>
    <t>C5RA19107F</t>
  </si>
  <si>
    <t>C7DT03972G</t>
  </si>
  <si>
    <t>C4RA13176B</t>
  </si>
  <si>
    <t>C7RA02899G</t>
  </si>
  <si>
    <t>C3NJ01489D</t>
  </si>
  <si>
    <t>C8RA02762E</t>
  </si>
  <si>
    <t>C5RA13680F</t>
  </si>
  <si>
    <t>C1JM11840D</t>
  </si>
  <si>
    <t>C5RA01881A</t>
  </si>
  <si>
    <t>C6TA08217C</t>
  </si>
  <si>
    <t>C6TA00614K</t>
  </si>
  <si>
    <t>C3NR05845J</t>
  </si>
  <si>
    <t>C3TA11571B</t>
  </si>
  <si>
    <t>B815074E</t>
  </si>
  <si>
    <t>C2NR11875K</t>
  </si>
  <si>
    <t>C2EE02838G</t>
  </si>
  <si>
    <t>C7CP03212A</t>
  </si>
  <si>
    <t>C5TA01054C</t>
  </si>
  <si>
    <t>C2EE22734G</t>
  </si>
  <si>
    <t>C2CC33224H</t>
  </si>
  <si>
    <t>C6RA13667B</t>
  </si>
  <si>
    <t>B806551A</t>
  </si>
  <si>
    <t>C3CP51790J</t>
  </si>
  <si>
    <t>C5RA14431K</t>
  </si>
  <si>
    <t>C4RA05298F</t>
  </si>
  <si>
    <t>C4NJ00455H</t>
  </si>
  <si>
    <t>C8NJ01849A</t>
  </si>
  <si>
    <t>C8RA03659D</t>
  </si>
  <si>
    <t>C6NR08527J</t>
  </si>
  <si>
    <t>C3NR03476C</t>
  </si>
  <si>
    <t>C5RA17676J</t>
  </si>
  <si>
    <t>C6SE00030D</t>
  </si>
  <si>
    <t>C5TA06142C</t>
  </si>
  <si>
    <t>C6NR07729C</t>
  </si>
  <si>
    <t>C3CP50925G</t>
  </si>
  <si>
    <t>C3RA44494E</t>
  </si>
  <si>
    <t>C4RA09231G</t>
  </si>
  <si>
    <t>C4EM00096J</t>
  </si>
  <si>
    <t>C6TC01054G</t>
  </si>
  <si>
    <t>C2CC37226F</t>
  </si>
  <si>
    <t>C3TA11485F</t>
  </si>
  <si>
    <t>C0CC02763D</t>
  </si>
  <si>
    <t>C8RA01458B</t>
  </si>
  <si>
    <t>C6TA04445J</t>
  </si>
  <si>
    <t>C3RA47208F</t>
  </si>
  <si>
    <t>C6CY02085B</t>
  </si>
  <si>
    <t>C5TB01378J</t>
  </si>
  <si>
    <t>C3NR02176A</t>
  </si>
  <si>
    <t>C5AY02559A</t>
  </si>
  <si>
    <t>C3GC42167H</t>
  </si>
  <si>
    <t>C5TA01953B</t>
  </si>
  <si>
    <t>B402192D</t>
  </si>
  <si>
    <t>C2NR11953F</t>
  </si>
  <si>
    <t>C3RA43380C</t>
  </si>
  <si>
    <t>C7CP02358H</t>
  </si>
  <si>
    <t>C7RA09343H</t>
  </si>
  <si>
    <t>C0CY00042F</t>
  </si>
  <si>
    <t>C6CE02063A</t>
  </si>
  <si>
    <t>C7EN00760D</t>
  </si>
  <si>
    <t>C5RA18420G</t>
  </si>
  <si>
    <t>C2EE21264A</t>
  </si>
  <si>
    <t>C7TA06348B</t>
  </si>
  <si>
    <t>C000744G</t>
  </si>
  <si>
    <t>C2JM34812H</t>
  </si>
  <si>
    <t>C4TB01814A</t>
  </si>
  <si>
    <t>C5NJ00690B</t>
  </si>
  <si>
    <t>C7RA07063B</t>
  </si>
  <si>
    <t>C1EE01485D</t>
  </si>
  <si>
    <t>C6CS00735J</t>
  </si>
  <si>
    <t>C1CE05317E</t>
  </si>
  <si>
    <t>C8TB02500B</t>
  </si>
  <si>
    <t>C5NR05909G</t>
  </si>
  <si>
    <t>C6RA15816A</t>
  </si>
  <si>
    <t>B918437F</t>
  </si>
  <si>
    <t>C5RA06512G</t>
  </si>
  <si>
    <t>C1NR10084J</t>
  </si>
  <si>
    <t>C5CS00459D</t>
  </si>
  <si>
    <t>C7RA04353H</t>
  </si>
  <si>
    <t>C8TA06459H</t>
  </si>
  <si>
    <t>C4RA06738J</t>
  </si>
  <si>
    <t>C2NR31443F</t>
  </si>
  <si>
    <t>C6TA01717G</t>
  </si>
  <si>
    <t>C6NR01340F</t>
  </si>
  <si>
    <t>C4TA05078A</t>
  </si>
  <si>
    <t>C5TA01853F</t>
  </si>
  <si>
    <t>C8CE00790J</t>
  </si>
  <si>
    <t>C4NJ01002G</t>
  </si>
  <si>
    <t>C2CE00018K</t>
  </si>
  <si>
    <t>C5NJ03595C</t>
  </si>
  <si>
    <t>C7TA00398F</t>
  </si>
  <si>
    <t>C6RA04869B</t>
  </si>
  <si>
    <t>C0JM02871A</t>
  </si>
  <si>
    <t>C8CS00441B</t>
  </si>
  <si>
    <t>C0NJ00593B</t>
  </si>
  <si>
    <t>C8NR03799J</t>
  </si>
  <si>
    <t>C7TA04410K</t>
  </si>
  <si>
    <t>C4EE03824J</t>
  </si>
  <si>
    <t>C1CS15078B</t>
  </si>
  <si>
    <t>C1SM07003G</t>
  </si>
  <si>
    <t>C5RA16617A</t>
  </si>
  <si>
    <t>C3DT51712H</t>
  </si>
  <si>
    <t>C6NH00077K</t>
  </si>
  <si>
    <t>C4TA02124J</t>
  </si>
  <si>
    <t>C4RA04075A</t>
  </si>
  <si>
    <t>C6NR01085G</t>
  </si>
  <si>
    <t>C5DT00977D</t>
  </si>
  <si>
    <t>C5NR06635B</t>
  </si>
  <si>
    <t>C4NR00963K</t>
  </si>
  <si>
    <t>C1DT11147G</t>
  </si>
  <si>
    <t>C3NR06565K</t>
  </si>
  <si>
    <t>C5TC03364K</t>
  </si>
  <si>
    <t>C3TA01458D</t>
  </si>
  <si>
    <t>C4TA03256J</t>
  </si>
  <si>
    <t>C7NR04115B</t>
  </si>
  <si>
    <t>C7RA04647B</t>
  </si>
  <si>
    <t>C4RA05662K</t>
  </si>
  <si>
    <t>C5EN00006H</t>
  </si>
  <si>
    <t>C6RA13482C</t>
  </si>
  <si>
    <t>C6RA19876G</t>
  </si>
  <si>
    <t>C4TA00221K</t>
  </si>
  <si>
    <t>C2JM30690E</t>
  </si>
  <si>
    <t>C2RA21445H</t>
  </si>
  <si>
    <t>B925342D</t>
  </si>
  <si>
    <t>C5RA08658B</t>
  </si>
  <si>
    <t>C4TA04159C</t>
  </si>
  <si>
    <t>C6RA19601B</t>
  </si>
  <si>
    <t>C1JM14905A</t>
  </si>
  <si>
    <t>C5RA00064E</t>
  </si>
  <si>
    <t>C5TB00053J</t>
  </si>
  <si>
    <t>C8TB01031E</t>
  </si>
  <si>
    <t>C3CC48168A</t>
  </si>
  <si>
    <t>C4RA04590D</t>
  </si>
  <si>
    <t>C8AN01632A</t>
  </si>
  <si>
    <t>C5RA26760A</t>
  </si>
  <si>
    <t>C7RA03699J</t>
  </si>
  <si>
    <t>C4TB00142G</t>
  </si>
  <si>
    <t>C1CS15178A</t>
  </si>
  <si>
    <t>C6TB00724D</t>
  </si>
  <si>
    <t>B718969A</t>
  </si>
  <si>
    <t>C4TA04876H</t>
  </si>
  <si>
    <t>C5RA09883A</t>
  </si>
  <si>
    <t>C5RA11487J</t>
  </si>
  <si>
    <t>C5TA01744K</t>
  </si>
  <si>
    <t>C2RA22086E</t>
  </si>
  <si>
    <t>C4EE01066C</t>
  </si>
  <si>
    <t>C7DT01904A</t>
  </si>
  <si>
    <t>C1JM12837J</t>
  </si>
  <si>
    <t>C5TA05306D</t>
  </si>
  <si>
    <t>C2RA20265D</t>
  </si>
  <si>
    <t>C7TA00339K</t>
  </si>
  <si>
    <t>B9NJ00780F</t>
  </si>
  <si>
    <t>C5RA19388E</t>
  </si>
  <si>
    <t>C7NJ03009F</t>
  </si>
  <si>
    <t>C7RA09161C</t>
  </si>
  <si>
    <t>C4RA07354A</t>
  </si>
  <si>
    <t>C8TB00382C</t>
  </si>
  <si>
    <t>C5RA04189A</t>
  </si>
  <si>
    <t>C5TC00922G</t>
  </si>
  <si>
    <t>C2EE21675B</t>
  </si>
  <si>
    <t>C6NR08425G</t>
  </si>
  <si>
    <t>C5TA00613A</t>
  </si>
  <si>
    <t>C1CS15059F</t>
  </si>
  <si>
    <t>C4TA01677G</t>
  </si>
  <si>
    <t>C4TA02984D</t>
  </si>
  <si>
    <t>C6RA04874A</t>
  </si>
  <si>
    <t>C5RA14687A</t>
  </si>
  <si>
    <t>C7CS00406K</t>
  </si>
  <si>
    <t>C5NR06346A</t>
  </si>
  <si>
    <t>C5DT00257E</t>
  </si>
  <si>
    <t>C2NR12089E</t>
  </si>
  <si>
    <t>C7TA06626K</t>
  </si>
  <si>
    <t>C5EE01451D</t>
  </si>
  <si>
    <t>C2RA00008C</t>
  </si>
  <si>
    <t>C8RA04081H</t>
  </si>
  <si>
    <t>C8AN01345D</t>
  </si>
  <si>
    <t>B900647H</t>
  </si>
  <si>
    <t>C4CS00484A</t>
  </si>
  <si>
    <t>B816304A</t>
  </si>
  <si>
    <t>C6SM01095D</t>
  </si>
  <si>
    <t>C6RA14457H</t>
  </si>
  <si>
    <t>C7EN00367F</t>
  </si>
  <si>
    <t>C6EN00411C</t>
  </si>
  <si>
    <t>C6RA10357J</t>
  </si>
  <si>
    <t>C8RA04868A</t>
  </si>
  <si>
    <t>C4RA05724D</t>
  </si>
  <si>
    <t>C8TA02766H</t>
  </si>
  <si>
    <t>C2JM33351A</t>
  </si>
  <si>
    <t>C5CY00846H</t>
  </si>
  <si>
    <t>C4TA02527J</t>
  </si>
  <si>
    <t>C5RA20224H</t>
  </si>
  <si>
    <t>C5DT04901F</t>
  </si>
  <si>
    <t>C6RA22389C</t>
  </si>
  <si>
    <t>C2RA20266B</t>
  </si>
  <si>
    <t>C2JA30280B</t>
  </si>
  <si>
    <t>C5RA14974F</t>
  </si>
  <si>
    <t>C8CY00325D</t>
  </si>
  <si>
    <t>C0JM01695K</t>
  </si>
  <si>
    <t>C3AN00010A</t>
  </si>
  <si>
    <t>C3RA45900D</t>
  </si>
  <si>
    <t>B910274D</t>
  </si>
  <si>
    <t>C6RA14821B</t>
  </si>
  <si>
    <t>C8GC00961A</t>
  </si>
  <si>
    <t>C7TA09721B</t>
  </si>
  <si>
    <t>C6RA19697G</t>
  </si>
  <si>
    <t>C4EN00017J</t>
  </si>
  <si>
    <t>C3TA01572F</t>
  </si>
  <si>
    <t>C5RA08919K</t>
  </si>
  <si>
    <t>C3TC30914B</t>
  </si>
  <si>
    <t>B927212G</t>
  </si>
  <si>
    <t>C4RA11148F</t>
  </si>
  <si>
    <t>C3CE40620B</t>
  </si>
  <si>
    <t>C8TA08001A</t>
  </si>
  <si>
    <t>C5RA19476H</t>
  </si>
  <si>
    <t>C1JM12324F</t>
  </si>
  <si>
    <t>C3NR02733C</t>
  </si>
  <si>
    <t>C3RA40414E</t>
  </si>
  <si>
    <t>C1EE01680F</t>
  </si>
  <si>
    <t>C6RA23461E</t>
  </si>
  <si>
    <t>C3CC37474B</t>
  </si>
  <si>
    <t>C4RA01139B</t>
  </si>
  <si>
    <t>C4TA00492B</t>
  </si>
  <si>
    <t>C5RA12348H</t>
  </si>
  <si>
    <t>C4CY00946K</t>
  </si>
  <si>
    <t>C5RA17550J</t>
  </si>
  <si>
    <t>C2NR11822J</t>
  </si>
  <si>
    <t>C3CE41447G</t>
  </si>
  <si>
    <t>C7RA00011A</t>
  </si>
  <si>
    <t>C5NR05460E</t>
  </si>
  <si>
    <t>C2AY05851K</t>
  </si>
  <si>
    <t>C4RA03927K</t>
  </si>
  <si>
    <t>C3NR05007F</t>
  </si>
  <si>
    <t>C7RA01616F</t>
  </si>
  <si>
    <t>C8QI00589C</t>
  </si>
  <si>
    <t>C2RA21573J</t>
  </si>
  <si>
    <t>C5NR05761B</t>
  </si>
  <si>
    <t>C4TC01543F</t>
  </si>
  <si>
    <t>C1CE06064C</t>
  </si>
  <si>
    <t>C2TA01015A</t>
  </si>
  <si>
    <t>C4CC01166J</t>
  </si>
  <si>
    <t>B617697F</t>
  </si>
  <si>
    <t>C5EE01254F</t>
  </si>
  <si>
    <t>C6RA14895F</t>
  </si>
  <si>
    <t>C7NJ04801G</t>
  </si>
  <si>
    <t>C5RA12667C</t>
  </si>
  <si>
    <t>C5TA04916D</t>
  </si>
  <si>
    <t>C5NJ02094H</t>
  </si>
  <si>
    <t>C3TA11782K</t>
  </si>
  <si>
    <t>C5SM00764J</t>
  </si>
  <si>
    <t>C7TC00453B</t>
  </si>
  <si>
    <t>C5TB02108A</t>
  </si>
  <si>
    <t>B926440J</t>
  </si>
  <si>
    <t>C7TA01620D</t>
  </si>
  <si>
    <t>C2CS35126A</t>
  </si>
  <si>
    <t>C4NR06865C</t>
  </si>
  <si>
    <t>C5RA18292A</t>
  </si>
  <si>
    <t>C3CE41423J</t>
  </si>
  <si>
    <t>C6TB02750D</t>
  </si>
  <si>
    <t>C6LC00688D</t>
  </si>
  <si>
    <t>C5RA05894E</t>
  </si>
  <si>
    <t>C4NJ00443D</t>
  </si>
  <si>
    <t>C4RA03630A</t>
  </si>
  <si>
    <t>C4MH00012A</t>
  </si>
  <si>
    <t>C8RA01966E</t>
  </si>
  <si>
    <t>C4RA00841C</t>
  </si>
  <si>
    <t>C8TA05593A</t>
  </si>
  <si>
    <t>C7TA04042C</t>
  </si>
  <si>
    <t>C5EE03761A</t>
  </si>
  <si>
    <t>C0JM00696C</t>
  </si>
  <si>
    <t>B715679K</t>
  </si>
  <si>
    <t>C7TA08000J</t>
  </si>
  <si>
    <t>C5RA15414F</t>
  </si>
  <si>
    <t>B703725B</t>
  </si>
  <si>
    <t>C6CP05944A</t>
  </si>
  <si>
    <t>C8CC01239C</t>
  </si>
  <si>
    <t>C6TA06841C</t>
  </si>
  <si>
    <t>C7TA02045G</t>
  </si>
  <si>
    <t>C1JM11335F</t>
  </si>
  <si>
    <t>C1RA00621E</t>
  </si>
  <si>
    <t>C6RA14569H</t>
  </si>
  <si>
    <t>C5RA05641A</t>
  </si>
  <si>
    <t>C1JM11850A</t>
  </si>
  <si>
    <t>C6GC02825J</t>
  </si>
  <si>
    <t>C6TA10418E</t>
  </si>
  <si>
    <t>C3TA11580A</t>
  </si>
  <si>
    <t>C4TC02042A</t>
  </si>
  <si>
    <t>C5NR01923K</t>
  </si>
  <si>
    <t>C3CS60199D</t>
  </si>
  <si>
    <t>C6RA10747H</t>
  </si>
  <si>
    <t>C6TA10896B</t>
  </si>
  <si>
    <t>C3PY01593A</t>
  </si>
  <si>
    <t>B923418G</t>
  </si>
  <si>
    <t>C5RA00635J</t>
  </si>
  <si>
    <t>C6RA20871A</t>
  </si>
  <si>
    <t>C5RA02694F</t>
  </si>
  <si>
    <t>C8NR06788K</t>
  </si>
  <si>
    <t>C6RA10080E</t>
  </si>
  <si>
    <t>C4NR06969B</t>
  </si>
  <si>
    <t>C5TA00763A</t>
  </si>
  <si>
    <t>C3CE26657E</t>
  </si>
  <si>
    <t>C3TB20881H</t>
  </si>
  <si>
    <t>C7RA03499G</t>
  </si>
  <si>
    <t>C8RA03156H</t>
  </si>
  <si>
    <t>C3RA41118D</t>
  </si>
  <si>
    <t>C6RA04825K</t>
  </si>
  <si>
    <t>C1JM11157D</t>
  </si>
  <si>
    <t>C7TA08053K</t>
  </si>
  <si>
    <t>C5DT03291A</t>
  </si>
  <si>
    <t>C1EE02391H</t>
  </si>
  <si>
    <t>C1CE05711A</t>
  </si>
  <si>
    <t>C2NJ40547D</t>
  </si>
  <si>
    <t>C5RA01248A</t>
  </si>
  <si>
    <t>C4RA03290J</t>
  </si>
  <si>
    <t>C6TA00673F</t>
  </si>
  <si>
    <t>C6EE01655C</t>
  </si>
  <si>
    <t>C3NR05529A</t>
  </si>
  <si>
    <t>C2TA00593J</t>
  </si>
  <si>
    <t>C1EE02766B</t>
  </si>
  <si>
    <t>C3RA47391K</t>
  </si>
  <si>
    <t>C4RA14029J</t>
  </si>
  <si>
    <t>C5NR06425B</t>
  </si>
  <si>
    <t>C7CE00921F</t>
  </si>
  <si>
    <t>C4CE00376D</t>
  </si>
  <si>
    <t>C5NR08399K</t>
  </si>
  <si>
    <t>C5TA00084J</t>
  </si>
  <si>
    <t>C8NR00041G</t>
  </si>
  <si>
    <t>C2CE25425E</t>
  </si>
  <si>
    <t>C4CE01792G</t>
  </si>
  <si>
    <t>C4DT03953J</t>
  </si>
  <si>
    <t>C4NR07079H</t>
  </si>
  <si>
    <t>C1CP21060B</t>
  </si>
  <si>
    <t>C2JM34298G</t>
  </si>
  <si>
    <t>C5RA25673A</t>
  </si>
  <si>
    <t>C7CS00007C</t>
  </si>
  <si>
    <t>C7NR04752E</t>
  </si>
  <si>
    <t>C7RA03580B</t>
  </si>
  <si>
    <t>C8TA01411F</t>
  </si>
  <si>
    <t>C5RA14711E</t>
  </si>
  <si>
    <t>C5RA11183H</t>
  </si>
  <si>
    <t>C5TC01475A</t>
  </si>
  <si>
    <t>C6RA18083C</t>
  </si>
  <si>
    <t>C5TA10515C</t>
  </si>
  <si>
    <t>C5TA01079A</t>
  </si>
  <si>
    <t>C6RA04079A</t>
  </si>
  <si>
    <t>C1CE05186E</t>
  </si>
  <si>
    <t>C5RA12316J</t>
  </si>
  <si>
    <t>B712826F</t>
  </si>
  <si>
    <t>C8CS00237A</t>
  </si>
  <si>
    <t>B919536J</t>
  </si>
  <si>
    <t>C2TA01283A</t>
  </si>
  <si>
    <t>C3NJ01332D</t>
  </si>
  <si>
    <t>C7PP00449D</t>
  </si>
  <si>
    <t>C7TC04184E</t>
  </si>
  <si>
    <t>C7TA02996A</t>
  </si>
  <si>
    <t>C3RA23466E</t>
  </si>
  <si>
    <t>C2CE06047G</t>
  </si>
  <si>
    <t>C8NJ00560E</t>
  </si>
  <si>
    <t>C3EE42767F</t>
  </si>
  <si>
    <t>C8TA03259A</t>
  </si>
  <si>
    <t>C5RA13185E</t>
  </si>
  <si>
    <t>C0CE00070A</t>
  </si>
  <si>
    <t>B901466G</t>
  </si>
  <si>
    <t>C5RA21516A</t>
  </si>
  <si>
    <t>C8RA06373G</t>
  </si>
  <si>
    <t>C2RA21582A</t>
  </si>
  <si>
    <t>C5RA24057C</t>
  </si>
  <si>
    <t>C6RA26012H</t>
  </si>
  <si>
    <t>C2CP24106D</t>
  </si>
  <si>
    <t>C7CC06851D</t>
  </si>
  <si>
    <t>C4RA04768K</t>
  </si>
  <si>
    <t>C7RA04147K</t>
  </si>
  <si>
    <t>C6RA05631H</t>
  </si>
  <si>
    <t>C8TA01192C</t>
  </si>
  <si>
    <t>C6RA18712A</t>
  </si>
  <si>
    <t>C000339E</t>
  </si>
  <si>
    <t>C3RA43525C</t>
  </si>
  <si>
    <t>C5RA26668H</t>
  </si>
  <si>
    <t>C6RA00521G</t>
  </si>
  <si>
    <t>C8TA04465A</t>
  </si>
  <si>
    <t>C4CS00442F</t>
  </si>
  <si>
    <t>C7RA01110E</t>
  </si>
  <si>
    <t>C2NR30432E</t>
  </si>
  <si>
    <t>C4TA02672A</t>
  </si>
  <si>
    <t>C3TB21013H</t>
  </si>
  <si>
    <t>C4TB00124A</t>
  </si>
  <si>
    <t>C8TA03954B</t>
  </si>
  <si>
    <t>C8TA00612A</t>
  </si>
  <si>
    <t>C4DT01788A</t>
  </si>
  <si>
    <t>C6RA19226B</t>
  </si>
  <si>
    <t>C3TA15439D</t>
  </si>
  <si>
    <t>C3TA11845B</t>
  </si>
  <si>
    <t>C5RA21296K</t>
  </si>
  <si>
    <t>C1JM12696B</t>
  </si>
  <si>
    <t>C2JM30695F</t>
  </si>
  <si>
    <t>C5CP01636C</t>
  </si>
  <si>
    <t>C3SM51409A</t>
  </si>
  <si>
    <t>C7CS00547D</t>
  </si>
  <si>
    <t>C5NJ01157D</t>
  </si>
  <si>
    <t>C3TB21800G</t>
  </si>
  <si>
    <t>C4RA01222D</t>
  </si>
  <si>
    <t>C8TC04515A</t>
  </si>
  <si>
    <t>C5GC02938D</t>
  </si>
  <si>
    <t>C3TA10792B</t>
  </si>
  <si>
    <t>C6EN00706F</t>
  </si>
  <si>
    <t>C7RA02171B</t>
  </si>
  <si>
    <t>C8TA03404D</t>
  </si>
  <si>
    <t>C3CY00978E</t>
  </si>
  <si>
    <t>C5RA18330H</t>
  </si>
  <si>
    <t>C6RA01149G</t>
  </si>
  <si>
    <t>C7TA00475C</t>
  </si>
  <si>
    <t>B718262G</t>
  </si>
  <si>
    <t>C5EE03732H</t>
  </si>
  <si>
    <t>C4CS00408F</t>
  </si>
  <si>
    <t>C5RA12340B</t>
  </si>
  <si>
    <t>C5RA08330C</t>
  </si>
  <si>
    <t>C2NR33352J</t>
  </si>
  <si>
    <t>B919877F</t>
  </si>
  <si>
    <t>C6RA20393K</t>
  </si>
  <si>
    <t>C6TB00987E</t>
  </si>
  <si>
    <t>C7SE00271H</t>
  </si>
  <si>
    <t>C6QI00125D</t>
  </si>
  <si>
    <t>C6RA25526D</t>
  </si>
  <si>
    <t>C4TA01000K</t>
  </si>
  <si>
    <t>C3NR02766J</t>
  </si>
  <si>
    <t>C8TB00308D</t>
  </si>
  <si>
    <t>C8RA03426E</t>
  </si>
  <si>
    <t>C4RA09258A</t>
  </si>
  <si>
    <t>C4TA00344F</t>
  </si>
  <si>
    <t>C4RA02502D</t>
  </si>
  <si>
    <t>C6NR03313J</t>
  </si>
  <si>
    <t>C4RA13107J</t>
  </si>
  <si>
    <t>C8RA05928D</t>
  </si>
  <si>
    <t>C6TB01262K</t>
  </si>
  <si>
    <t>C6RA20234A</t>
  </si>
  <si>
    <t>C6RA08817A</t>
  </si>
  <si>
    <t>C4NR01632G</t>
  </si>
  <si>
    <t>C0JM04544F</t>
  </si>
  <si>
    <t>C7EE03587J</t>
  </si>
  <si>
    <t>C3NR05502G</t>
  </si>
  <si>
    <t>C5RA22930H</t>
  </si>
  <si>
    <t>C6CS00061D</t>
  </si>
  <si>
    <t>C5CP00843C</t>
  </si>
  <si>
    <t>C8RA05167D</t>
  </si>
  <si>
    <t>C3NJ00960B</t>
  </si>
  <si>
    <t>C7RA06051C</t>
  </si>
  <si>
    <t>C2CP41789H</t>
  </si>
  <si>
    <t>B406760F</t>
  </si>
  <si>
    <t>C4NR01175A</t>
  </si>
  <si>
    <t>C5TA06447C</t>
  </si>
  <si>
    <t>C8CS00255J</t>
  </si>
  <si>
    <t>C6TC01504B</t>
  </si>
  <si>
    <t>C5TA06158J</t>
  </si>
  <si>
    <t>C5RA13316E</t>
  </si>
  <si>
    <t>B719551F</t>
  </si>
  <si>
    <t>C4CS00220B</t>
  </si>
  <si>
    <t>C4RA03498H</t>
  </si>
  <si>
    <t>C6RA05472B</t>
  </si>
  <si>
    <t>C2DT30691C</t>
  </si>
  <si>
    <t>C5NR02533H</t>
  </si>
  <si>
    <t>C6RA24522F</t>
  </si>
  <si>
    <t>C3EE24345A</t>
  </si>
  <si>
    <t>C5TA10288J</t>
  </si>
  <si>
    <t>C4RA04953E</t>
  </si>
  <si>
    <t>C5NJ00400D</t>
  </si>
  <si>
    <t>C3GC42640H</t>
  </si>
  <si>
    <t>C6RA20838J</t>
  </si>
  <si>
    <t>C6MH00521G</t>
  </si>
  <si>
    <t>C4DT01686F</t>
  </si>
  <si>
    <t>C7TA07775K</t>
  </si>
  <si>
    <t>C4TC02378A</t>
  </si>
  <si>
    <t>C2GC16641K</t>
  </si>
  <si>
    <t>C3RA42173B</t>
  </si>
  <si>
    <t>C4TC01040J</t>
  </si>
  <si>
    <t>C5DT03360H</t>
  </si>
  <si>
    <t>C7CE01240C</t>
  </si>
  <si>
    <t>C3RA47681B</t>
  </si>
  <si>
    <t>C4DT02658F</t>
  </si>
  <si>
    <t>C8TA03358G</t>
  </si>
  <si>
    <t>C3BM60026B</t>
  </si>
  <si>
    <t>C2NR11767C</t>
  </si>
  <si>
    <t>C4TA06255H</t>
  </si>
  <si>
    <t>C3RA42666A</t>
  </si>
  <si>
    <t>C5RA01597A</t>
  </si>
  <si>
    <t>C3CE40351C</t>
  </si>
  <si>
    <t>C2JM33977C</t>
  </si>
  <si>
    <t>C4RA14786C</t>
  </si>
  <si>
    <t>C7TA03739B</t>
  </si>
  <si>
    <t>C7TC01611E</t>
  </si>
  <si>
    <t>C7FD00138J</t>
  </si>
  <si>
    <t>C2TA00292B</t>
  </si>
  <si>
    <t>C7RA10684J</t>
  </si>
  <si>
    <t>C5RA10310J</t>
  </si>
  <si>
    <t>C5RA12413A</t>
  </si>
  <si>
    <t>C1CP22830G</t>
  </si>
  <si>
    <t>C7RA06400D</t>
  </si>
  <si>
    <t>C3NJ41047A</t>
  </si>
  <si>
    <t>C4RA04915B</t>
  </si>
  <si>
    <t>C8CY01614C</t>
  </si>
  <si>
    <t>C5DT04484G</t>
  </si>
  <si>
    <t>C4TA00365A</t>
  </si>
  <si>
    <t>C4TC02947J</t>
  </si>
  <si>
    <t>C3TA12964K</t>
  </si>
  <si>
    <t>C4TA01140F</t>
  </si>
  <si>
    <t>C4TA02232G</t>
  </si>
  <si>
    <t>C6CP01013J</t>
  </si>
  <si>
    <t>C7TA00932A</t>
  </si>
  <si>
    <t>C3NJ01407J</t>
  </si>
  <si>
    <t>C4RA01192A</t>
  </si>
  <si>
    <t>C2RA20268A</t>
  </si>
  <si>
    <t>C2EM30048F</t>
  </si>
  <si>
    <t>C5RA13152A</t>
  </si>
  <si>
    <t>C8BM00473K</t>
  </si>
  <si>
    <t>C3TB20599A</t>
  </si>
  <si>
    <t>C5RA13891D</t>
  </si>
  <si>
    <t>C4RA00031E</t>
  </si>
  <si>
    <t>C6CS00206D</t>
  </si>
  <si>
    <t>C7NR04656A</t>
  </si>
  <si>
    <t>C6RA10444D</t>
  </si>
  <si>
    <t>C7NR04679K</t>
  </si>
  <si>
    <t>C1CP21068H</t>
  </si>
  <si>
    <t>C4NR06609J</t>
  </si>
  <si>
    <t>C3CC48007K</t>
  </si>
  <si>
    <t>C8EE02495B</t>
  </si>
  <si>
    <t>C3TA11254C</t>
  </si>
  <si>
    <t>C4RA02313G</t>
  </si>
  <si>
    <t>C6RA14502G</t>
  </si>
  <si>
    <t>C6RA08358G</t>
  </si>
  <si>
    <t>C7TC03984K</t>
  </si>
  <si>
    <t>C5RA21383E</t>
  </si>
  <si>
    <t>C4CE00682H</t>
  </si>
  <si>
    <t>C6QI00518G</t>
  </si>
  <si>
    <t>C6RA07993H</t>
  </si>
  <si>
    <t>C7RA06680E</t>
  </si>
  <si>
    <t>C4NR02820A</t>
  </si>
  <si>
    <t>C5CP05766C</t>
  </si>
  <si>
    <t>C2TA00418F</t>
  </si>
  <si>
    <t>C5DT03775A</t>
  </si>
  <si>
    <t>C6TA09831B</t>
  </si>
  <si>
    <t>C3RA00166K</t>
  </si>
  <si>
    <t>C3CP52819G</t>
  </si>
  <si>
    <t>C1JM12965A</t>
  </si>
  <si>
    <t>C6TA03121H</t>
  </si>
  <si>
    <t>C8NJ00953H</t>
  </si>
  <si>
    <t>C7CY01934C</t>
  </si>
  <si>
    <t>C5RA07090B</t>
  </si>
  <si>
    <t>B403129F</t>
  </si>
  <si>
    <t>C4TA05760K</t>
  </si>
  <si>
    <t>C6RA28230J</t>
  </si>
  <si>
    <t>C7RA04816E</t>
  </si>
  <si>
    <t>C2TA00251E</t>
  </si>
  <si>
    <t>C6EN00246C</t>
  </si>
  <si>
    <t>C7AY00724H</t>
  </si>
  <si>
    <t>C3TC30490F</t>
  </si>
  <si>
    <t>C1JM10124B</t>
  </si>
  <si>
    <t>C6NJ00561F</t>
  </si>
  <si>
    <t>C6CE02151D</t>
  </si>
  <si>
    <t>C5RA09047D</t>
  </si>
  <si>
    <t>C8RA02121J</t>
  </si>
  <si>
    <t>C3DT52433G</t>
  </si>
  <si>
    <t>C6TA08472A</t>
  </si>
  <si>
    <t>C3RA45013A</t>
  </si>
  <si>
    <t>C6RA10162C</t>
  </si>
  <si>
    <t>C1CS15276A</t>
  </si>
  <si>
    <t>fig38</t>
  </si>
  <si>
    <t>fig40</t>
  </si>
  <si>
    <t>fig56</t>
  </si>
  <si>
    <t>C8EE01101J</t>
  </si>
  <si>
    <t>C5RA01887K</t>
  </si>
  <si>
    <t>C4RA17039C</t>
  </si>
  <si>
    <t>C6RA04734C</t>
  </si>
  <si>
    <t>C3CE42202J</t>
  </si>
  <si>
    <t>C1CE06127E</t>
  </si>
  <si>
    <t>C3CP54912G</t>
  </si>
  <si>
    <t>C3AN01614E</t>
  </si>
  <si>
    <t>C5RA23372K</t>
  </si>
  <si>
    <t>C4RA04861J</t>
  </si>
  <si>
    <t>C6CY00544F</t>
  </si>
  <si>
    <t>sch2</t>
  </si>
  <si>
    <t>C8TC01168K</t>
  </si>
  <si>
    <t>C7TA10017E</t>
  </si>
  <si>
    <t>C2NR31954C</t>
  </si>
  <si>
    <t>C4TA00163J</t>
  </si>
  <si>
    <t>B806662K</t>
  </si>
  <si>
    <t>C1JM10983A</t>
  </si>
  <si>
    <t>B615877C</t>
  </si>
  <si>
    <t>C5RA06584D</t>
  </si>
  <si>
    <t>C8CS00299A</t>
  </si>
  <si>
    <t>C7TC01327B</t>
  </si>
  <si>
    <t>C7CY00615B</t>
  </si>
  <si>
    <t>B819218A</t>
  </si>
  <si>
    <t>C1JM12414E</t>
  </si>
  <si>
    <t>C5TB01048A</t>
  </si>
  <si>
    <t>C7TA06679A</t>
  </si>
  <si>
    <t>C8MH00494C</t>
  </si>
  <si>
    <t>C2NR32746E</t>
  </si>
  <si>
    <t>C3CP54668C</t>
  </si>
  <si>
    <t>C3TA10206H</t>
  </si>
  <si>
    <t>C6RA04415H</t>
  </si>
  <si>
    <t>C4RA11881B</t>
  </si>
  <si>
    <t>C4RA17001F</t>
  </si>
  <si>
    <t>C6RA05081F</t>
  </si>
  <si>
    <t>C1JM13408F</t>
  </si>
  <si>
    <t>C8RA03873B</t>
  </si>
  <si>
    <t>C7NR02404E</t>
  </si>
  <si>
    <t>C4TB01287A</t>
  </si>
  <si>
    <t>C6NR01119E</t>
  </si>
  <si>
    <t>C3TC31989J</t>
  </si>
  <si>
    <t>B616460A</t>
  </si>
  <si>
    <t>C4CE01198H</t>
  </si>
  <si>
    <t>C5RA17418J</t>
  </si>
  <si>
    <t>C7RA00242D</t>
  </si>
  <si>
    <t>C1JM11809A</t>
  </si>
  <si>
    <t>C3RA44670K</t>
  </si>
  <si>
    <t>C2CE06677G</t>
  </si>
  <si>
    <t>B610188G</t>
  </si>
  <si>
    <t>C5RA03194J</t>
  </si>
  <si>
    <t>C4CC10203G</t>
  </si>
  <si>
    <t>C4RA04688A</t>
  </si>
  <si>
    <t>C0JM04516K</t>
  </si>
  <si>
    <t>C3CE42129E</t>
  </si>
  <si>
    <t>C8NR05504A</t>
  </si>
  <si>
    <t>C4RA00111G</t>
  </si>
  <si>
    <t>C8CS00417J</t>
  </si>
  <si>
    <t>C5EE03115J</t>
  </si>
  <si>
    <t>C6NJ03510H</t>
  </si>
  <si>
    <t>C4TA02267J</t>
  </si>
  <si>
    <t>C6RA28421C</t>
  </si>
  <si>
    <t>B618123F</t>
  </si>
  <si>
    <t>C5RA16833C</t>
  </si>
  <si>
    <t>C2LC21175K</t>
  </si>
  <si>
    <t>C5RA15485E</t>
  </si>
  <si>
    <t>C1CS15060J</t>
  </si>
  <si>
    <t>C4RA10227D</t>
  </si>
  <si>
    <t>C2JM35166H</t>
  </si>
  <si>
    <t>C5NR03773E</t>
  </si>
  <si>
    <t>C5CP02741A</t>
  </si>
  <si>
    <t>C5RA25689E</t>
  </si>
  <si>
    <t>C8NR01588K</t>
  </si>
  <si>
    <t>C4CC02657H</t>
  </si>
  <si>
    <t>C5RA03558A</t>
  </si>
  <si>
    <t>C4CP01298D</t>
  </si>
  <si>
    <t>C6RA24935C</t>
  </si>
  <si>
    <t>C3TA01629C</t>
  </si>
  <si>
    <t>C4RA15605F</t>
  </si>
  <si>
    <t>C1JM11328C</t>
  </si>
  <si>
    <t>C3DT50917F</t>
  </si>
  <si>
    <t>C3NR03533F</t>
  </si>
  <si>
    <t>C2JM00010E</t>
  </si>
  <si>
    <t>C6CC00336B</t>
  </si>
  <si>
    <t>C2CC31641B</t>
  </si>
  <si>
    <t>C4RA11058G</t>
  </si>
  <si>
    <t>C1JM10730E</t>
  </si>
  <si>
    <t>C5RA03643G</t>
  </si>
  <si>
    <t>C8TB00713F</t>
  </si>
  <si>
    <t>C2AY00007E</t>
  </si>
  <si>
    <t>C4RA05996D</t>
  </si>
  <si>
    <t>C6RA04392E</t>
  </si>
  <si>
    <t>C3NR06890K</t>
  </si>
  <si>
    <t>C6RA09415E</t>
  </si>
  <si>
    <t>C6RA23257D</t>
  </si>
  <si>
    <t>C5TC00180C</t>
  </si>
  <si>
    <t>C6RA15288K</t>
  </si>
  <si>
    <t>C4NR00402G</t>
  </si>
  <si>
    <t>B926183D</t>
  </si>
  <si>
    <t>C0CS00106F</t>
  </si>
  <si>
    <t>C3TA14498D</t>
  </si>
  <si>
    <t>C4TA06641C</t>
  </si>
  <si>
    <t>C2RA21753H</t>
  </si>
  <si>
    <t>C5TA09234E</t>
  </si>
  <si>
    <t>C7TA08452H</t>
  </si>
  <si>
    <t>C5TC04101E</t>
  </si>
  <si>
    <t>C6RA26060H</t>
  </si>
  <si>
    <t>C8CE00241J</t>
  </si>
  <si>
    <t>C5CE00693G</t>
  </si>
  <si>
    <t>C7TC03076B</t>
  </si>
  <si>
    <t>C0CP02165B</t>
  </si>
  <si>
    <t>C3RA22411B</t>
  </si>
  <si>
    <t>C2JM16148F</t>
  </si>
  <si>
    <t>C5CC01283J</t>
  </si>
  <si>
    <t>C5RA14587B</t>
  </si>
  <si>
    <t>C4CY00886C</t>
  </si>
  <si>
    <t>C7NJ03040A</t>
  </si>
  <si>
    <t>C6RA26390A</t>
  </si>
  <si>
    <t>B602486F</t>
  </si>
  <si>
    <t>C2RA20225E</t>
  </si>
  <si>
    <t>C2RA21252H</t>
  </si>
  <si>
    <t>C2SM25846C</t>
  </si>
  <si>
    <t>C4TB00407H</t>
  </si>
  <si>
    <t>C8TA05573D</t>
  </si>
  <si>
    <t>C6TA03578G</t>
  </si>
  <si>
    <t>C6TB00943C</t>
  </si>
  <si>
    <t>C4NJ00263F</t>
  </si>
  <si>
    <t>C8NR06468G</t>
  </si>
  <si>
    <t>C6RA19119C</t>
  </si>
  <si>
    <t>C6TA07541J</t>
  </si>
  <si>
    <t>C6TA10111A</t>
  </si>
  <si>
    <t>C6RA09964E</t>
  </si>
  <si>
    <t>C7TB02436C</t>
  </si>
  <si>
    <t>C1EE01297E</t>
  </si>
  <si>
    <t>C6TA04846C</t>
  </si>
  <si>
    <t>C3NR05979K</t>
  </si>
  <si>
    <t>C0JM02002H</t>
  </si>
  <si>
    <t>C7CS00505A</t>
  </si>
  <si>
    <t>C7DT00261K</t>
  </si>
  <si>
    <t>B816835K</t>
  </si>
  <si>
    <t>C5PY00514K</t>
  </si>
  <si>
    <t>C7CE00429J</t>
  </si>
  <si>
    <t>B905747A</t>
  </si>
  <si>
    <t>C7SE00421D</t>
  </si>
  <si>
    <t>C8NJ01782D</t>
  </si>
  <si>
    <t>C3CP54500H</t>
  </si>
  <si>
    <t>C4RA15941A</t>
  </si>
  <si>
    <t>C5RA03776J</t>
  </si>
  <si>
    <t>C7RA10762E</t>
  </si>
  <si>
    <t>C7EN00584A</t>
  </si>
  <si>
    <t>C5RA27635G</t>
  </si>
  <si>
    <t>C2CS35309A</t>
  </si>
  <si>
    <t>C7TA01361B</t>
  </si>
  <si>
    <t>C3TA12744C</t>
  </si>
  <si>
    <t>C4RA14722G</t>
  </si>
  <si>
    <t>C2EE21905K</t>
  </si>
  <si>
    <t>C6GC03150A</t>
  </si>
  <si>
    <t>C8CY01353E</t>
  </si>
  <si>
    <t>C0CE00765J</t>
  </si>
  <si>
    <t>C2NR31718D</t>
  </si>
  <si>
    <t>C6RA04306B</t>
  </si>
  <si>
    <t>C4CS00350K</t>
  </si>
  <si>
    <t>C1CE05705G</t>
  </si>
  <si>
    <t>C6RA19596B</t>
  </si>
  <si>
    <t>C6RA21444D</t>
  </si>
  <si>
    <t>C2TA00073C</t>
  </si>
  <si>
    <t>C7SE00548B</t>
  </si>
  <si>
    <t>C6EN00662K</t>
  </si>
  <si>
    <t>C7SE00120G</t>
  </si>
  <si>
    <t>C1JM13055B</t>
  </si>
  <si>
    <t>B009418H</t>
  </si>
  <si>
    <t>C3TA12077E</t>
  </si>
  <si>
    <t>C3CS60417A</t>
  </si>
  <si>
    <t>C3TA12320K</t>
  </si>
  <si>
    <t>B616684A</t>
  </si>
  <si>
    <t>C3NR05967G</t>
  </si>
  <si>
    <t>C4DT03737E</t>
  </si>
  <si>
    <t>C3NJ00913K</t>
  </si>
  <si>
    <t>C5TC00474H</t>
  </si>
  <si>
    <t>C5RA20734G</t>
  </si>
  <si>
    <t>C3RA47726F</t>
  </si>
  <si>
    <t>C2CE26373D</t>
  </si>
  <si>
    <t>C8DT00356D</t>
  </si>
  <si>
    <t>C6TC02828D</t>
  </si>
  <si>
    <t>C8QI00831K</t>
  </si>
  <si>
    <t>C6RA01614F</t>
  </si>
  <si>
    <t>C2NR11836J</t>
  </si>
  <si>
    <t>C6TA00679E</t>
  </si>
  <si>
    <t>C6TB00222F</t>
  </si>
  <si>
    <t>C7RA02282D</t>
  </si>
  <si>
    <t>C5RA09716A</t>
  </si>
  <si>
    <t>C5TA05023E</t>
  </si>
  <si>
    <t>C2DT30570D</t>
  </si>
  <si>
    <t>C7RA08271A</t>
  </si>
  <si>
    <t>C7QM00405B</t>
  </si>
  <si>
    <t>Figure Splitting</t>
  </si>
  <si>
    <t>overall precision</t>
  </si>
  <si>
    <t>overall recall</t>
  </si>
  <si>
    <t>Splitting Step 1 (picking images out of whitespace)</t>
  </si>
  <si>
    <t>Splitting Step 2 (dividing images along straight lines)</t>
  </si>
  <si>
    <t>average precision</t>
  </si>
  <si>
    <t>average recall</t>
  </si>
  <si>
    <t>True positives defined as images identified correctly within the figure.</t>
  </si>
  <si>
    <t>True positives defined as the number of resultant images whose dividing lines (or lack thereof) were identified correctly and split when required.</t>
  </si>
  <si>
    <t>False positives defined as images identified incorrectly within the figure.</t>
  </si>
  <si>
    <t>False positives defined as the number of resultant images that had been split incorrectly.</t>
  </si>
  <si>
    <t>False negatives defined as images existing within the figure that remained unidentified.</t>
  </si>
  <si>
    <t>False negatives defined as the number of resultant images that incorrectly remained unsplit.</t>
  </si>
  <si>
    <t>The sum of the above values equals the total number of images in a figure.</t>
  </si>
  <si>
    <t>True Positives</t>
  </si>
  <si>
    <t>False Positives</t>
  </si>
  <si>
    <t>False Negatives</t>
  </si>
  <si>
    <t>Precision</t>
  </si>
  <si>
    <t>Recall</t>
  </si>
  <si>
    <t>Scale Identification</t>
  </si>
  <si>
    <t>There were 593 true positives after the Figure Splitting step, of these, 261 met the required resolution floor of 50000 square pixels.</t>
  </si>
  <si>
    <t>True positives are defined as the number of images whose scale value, unit and scale bar were both identified correctly.</t>
  </si>
  <si>
    <t>False positives are defined as the number of images where either the scale value, unit or scale bar was identified incorrectly.</t>
  </si>
  <si>
    <t>False negatives are defined as the number of images where the scale information could not be identified even though it was present.</t>
  </si>
  <si>
    <t>True negatives are defined as the number of images where the scale information was lacking or illegible.</t>
  </si>
  <si>
    <t>True Negatives</t>
  </si>
  <si>
    <t>Particle Detection</t>
  </si>
  <si>
    <t>There were 108 true positives after the Scale Identification step, of these, 57 passed pre-processing criteria.</t>
  </si>
  <si>
    <t>True positives defined as the number of particles in the image detected correctly.</t>
  </si>
  <si>
    <t>False positives defined as the number of incorrect detections, which includes multiple fragmented detections of a single particle.</t>
  </si>
  <si>
    <t>False negatives defined as the number of particles in the image that remained undetected.</t>
  </si>
  <si>
    <t>Image name</t>
  </si>
  <si>
    <t>0_B409859E_fig6_1</t>
  </si>
  <si>
    <t>0_B409859E_fig6_2</t>
  </si>
  <si>
    <t>0_B916167H_fig12_1</t>
  </si>
  <si>
    <t>0_C0CS00106F_fig11_3</t>
  </si>
  <si>
    <t>0_C1CP21194C_fig2_1</t>
  </si>
  <si>
    <t>0_C1CP21194C_fig2_2</t>
  </si>
  <si>
    <t>0_C1EE02391H_fig25_1</t>
  </si>
  <si>
    <t>0_C1RA00260K_fig10_3</t>
  </si>
  <si>
    <t>0_C2CC33224H_fig1_1</t>
  </si>
  <si>
    <t>0_C2CE26660A_fig2_1</t>
  </si>
  <si>
    <t>0_C2CE26660A_fig3_1</t>
  </si>
  <si>
    <t>0_C2CE26660A_fig3_2</t>
  </si>
  <si>
    <t>0_C2CE26660A_fig3_3</t>
  </si>
  <si>
    <t>0_C2CE26660A_fig3_4</t>
  </si>
  <si>
    <t>0_C2CE26660A_fig8_2</t>
  </si>
  <si>
    <t>0_C3CE41447G_fig2_3</t>
  </si>
  <si>
    <t>0_C3DT51712H_fig4_3</t>
  </si>
  <si>
    <t>0_C3DT51712H_fig4_4</t>
  </si>
  <si>
    <t>0_C3DT51712H_fig4_5</t>
  </si>
  <si>
    <t>0_C3RA40414E_fig2_1</t>
  </si>
  <si>
    <t>0_C5RA20224H_fig6_1</t>
  </si>
  <si>
    <t>0_C5RA27836H_fig2_2</t>
  </si>
  <si>
    <t>0_C5RA27836H_fig2_3</t>
  </si>
  <si>
    <t>0_C5RA27836H_fig2_4</t>
  </si>
  <si>
    <t>0_C5RA27836H_fig2_5</t>
  </si>
  <si>
    <t>0_C6CE00435K_fig5_1</t>
  </si>
  <si>
    <t>0_C6CE00435K_fig5_2</t>
  </si>
  <si>
    <t>0_C6CE00435K_fig5_3</t>
  </si>
  <si>
    <t>0_C6CE00824K_fig2_1</t>
  </si>
  <si>
    <t>0_C6CE00824K_fig2_2</t>
  </si>
  <si>
    <t>0_C6CE00824K_fig2_3</t>
  </si>
  <si>
    <t>0_C6CE00824K_fig2_4</t>
  </si>
  <si>
    <t>0_C6CE01551D_fig1_1</t>
  </si>
  <si>
    <t>0_C6CE01551D_fig1_2</t>
  </si>
  <si>
    <t>0_C6CE01551D_fig2_1</t>
  </si>
  <si>
    <t>0_C6CE01551D_fig2_2</t>
  </si>
  <si>
    <t>0_C6CE01551D_fig2_3</t>
  </si>
  <si>
    <t>0_C6CE01551D_fig2_4</t>
  </si>
  <si>
    <t>0_C6CE01551D_fig3_1</t>
  </si>
  <si>
    <t>0_C6CE01551D_fig3_3</t>
  </si>
  <si>
    <t>0_C6PP00022C_fig3_1</t>
  </si>
  <si>
    <t>0_C6RA14895F_fig2_1</t>
  </si>
  <si>
    <t>0_C6TA07508H_fig3_5</t>
  </si>
  <si>
    <t>0_C8NH00062J_fig18_2</t>
  </si>
  <si>
    <t>0_C8RA04081H_fig2_2</t>
  </si>
  <si>
    <t>0_C8RA04081H_fig2_3</t>
  </si>
  <si>
    <t>0_C8RA04081H_fig2_4</t>
  </si>
  <si>
    <t>1_B916167H_fig12_1</t>
  </si>
  <si>
    <t>1_C6CE00435K_fig5_1</t>
  </si>
  <si>
    <t>2_B916167H_fig2_1</t>
  </si>
  <si>
    <t>2_C4RA12803F_fig2_1</t>
  </si>
  <si>
    <t>3_B916167H_fig8_1</t>
  </si>
  <si>
    <t>0_C3RA40414E_fig2_2</t>
  </si>
  <si>
    <t>0_C6NR06749B_fig2_1</t>
  </si>
  <si>
    <t>0_C8QM00125A_fig13_1</t>
  </si>
  <si>
    <t>1_C4RA12803F_fig2_1</t>
  </si>
  <si>
    <t>Individual Particle Accuracy</t>
  </si>
  <si>
    <t xml:space="preserve">overall precision </t>
  </si>
  <si>
    <t>The true positives in each image from the Particle Detection step were analyzed individually.</t>
  </si>
  <si>
    <t>Detected Area is the number of pixels reported, which includes both True and False Positives.</t>
  </si>
  <si>
    <t>True Area is the number of pixels correctly included in the detection, which is defined as True Positives.</t>
  </si>
  <si>
    <t>Missed Area is the number of pixels incorrectly excluded from the detection, which is defined as False Negatives.</t>
  </si>
  <si>
    <t>False Area is the number of pixels incorrectly included in the detection, which is defined as False Positives.</t>
  </si>
  <si>
    <t>Image Name</t>
  </si>
  <si>
    <t>Particle Number</t>
  </si>
  <si>
    <t>Detected Area (TP + FP)</t>
  </si>
  <si>
    <t>True Area (TP)</t>
  </si>
  <si>
    <t>Missed Area (FN)</t>
  </si>
  <si>
    <t>False Area (FP)</t>
  </si>
  <si>
    <t>Precision (image average in bold)</t>
  </si>
  <si>
    <t>Recall (image average in bold)</t>
  </si>
  <si>
    <t>false positive</t>
  </si>
  <si>
    <t>0_B409859E_fig6_2.png</t>
  </si>
  <si>
    <t>0_C1CP21194C_fig2_2.png</t>
  </si>
  <si>
    <t>0_C1EE02391H_fig25_1.png</t>
  </si>
  <si>
    <t>0_C1RA00260K_fig10_3.png</t>
  </si>
  <si>
    <t>no true positives</t>
  </si>
  <si>
    <t>0_C2CC33224H_fig1_1.png</t>
  </si>
  <si>
    <t>0_C2CE26660A_fig2_1.png</t>
  </si>
  <si>
    <t>0_C2CE26660A_fig3_1.png</t>
  </si>
  <si>
    <t>0_C2CE26660A_fig3_2.png</t>
  </si>
  <si>
    <t>0_C2CE26660A_fig3_3.png</t>
  </si>
  <si>
    <t>0_C2CE26660A_fig3_4.png</t>
  </si>
  <si>
    <t>0_C2CE26660A_fig8_2.png</t>
  </si>
  <si>
    <t>0_C3CE41447G_fig2_3.png</t>
  </si>
  <si>
    <t>0_C3DT51712H_fig4_1</t>
  </si>
  <si>
    <t>0_C5RA20224H_fig6_1.png</t>
  </si>
  <si>
    <t>0_C6CE00435K_fig5_2.png</t>
  </si>
  <si>
    <t>0_C6CE00435K_fig5_3.png</t>
  </si>
  <si>
    <t>0_C6CE00824K_fig2_1.png</t>
  </si>
  <si>
    <t>0_C6CE00824K_fig2_2.png</t>
  </si>
  <si>
    <t>0_C6CE00824K_fig2_3.png</t>
  </si>
  <si>
    <t>0_C6CE00824K_fig2_4.png</t>
  </si>
  <si>
    <t>0_C6CE01551D_fig1_1.png</t>
  </si>
  <si>
    <t>0_C6CE01551D_fig1_2.png</t>
  </si>
  <si>
    <t>0_C6CE01551D_fig2_1.png</t>
  </si>
  <si>
    <t>0_C6CE01551D_fig2_2.png</t>
  </si>
  <si>
    <t>0_C6CE01551D_fig2_3.png</t>
  </si>
  <si>
    <t>0_C6CE01551D_fig2_4.png</t>
  </si>
  <si>
    <t>0_C6CE01551D_fig3_1.png</t>
  </si>
  <si>
    <t>0_C6RA14895F_fig2_1.png</t>
  </si>
  <si>
    <t>3_B916167H_fig8_1.png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</si>
</sst>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font>
      <sz val="12"/>
      <color theme="1"/>
      <name val="Calibri"/>
      <family val="2"/>
      <scheme val="minor"/>
    </font>
    <font>
      <b/>
      <sz val="12"/>
      <color theme="1"/>
      <name val="Calibri"/>
      <family val="2"/>
      <scheme val="minor"/>
    </font>
    <font>
      <sz val="12"/>
      <color theme="1" tint="4.9989318521683403E-2"/>
      <name val="Calibri"/>
      <family val="2"/>
      <scheme val="minor"/>
    </font>
    <font>
      <sz val="12"/>
      <color rgb="FF000000"/>
      <name val="Calibri"/>
      <family val="2"/>
      <scheme val="minor"/>
    </font>
    <font>
      <sz val="10"/>
      <color rgb="FFFF0000"/>
      <name val="Monaco"/>
      <family val="2"/>
    </font>
    <font>
      <b/>
      <i/>
      <sz val="12"/>
      <color theme="1"/>
      <name val="Calibri"/>
      <family val="2"/>
      <scheme val="minor"/>
    </font>
    <font>
      <sz val="12"/>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6">
    <xf numFmtId="0" fontId="0" fillId="0" borderId="0" xfId="0"/>
    <xf numFmtId="0" fontId="1" fillId="0" borderId="0" xfId="0" applyFont="1"/>
    <xf numFmtId="0" fontId="0" fillId="0" borderId="0" xfId="0" applyFill="1"/>
    <xf numFmtId="0" fontId="2" fillId="0" borderId="0" xfId="0" applyFont="1" applyFill="1"/>
    <xf numFmtId="0" fontId="3" fillId="0" borderId="0" xfId="0" applyFont="1"/>
    <xf numFmtId="2" fontId="0" fillId="0" borderId="0" xfId="0" applyNumberFormat="1"/>
    <xf numFmtId="0" fontId="4" fillId="0" borderId="0" xfId="0" applyFont="1"/>
    <xf numFmtId="164" fontId="0" fillId="0" borderId="0" xfId="0" applyNumberFormat="1"/>
    <xf numFmtId="0" fontId="5" fillId="0" borderId="0" xfId="0" applyFont="1"/>
    <xf numFmtId="0" fontId="5" fillId="0" borderId="0" xfId="0" applyNumberFormat="1" applyFont="1"/>
    <xf numFmtId="0" fontId="1" fillId="0" borderId="0" xfId="0" applyFont="1" applyAlignment="1">
      <alignment horizontal="left"/>
    </xf>
    <xf numFmtId="1" fontId="0" fillId="0" borderId="0" xfId="0" applyNumberFormat="1"/>
    <xf numFmtId="0" fontId="0" fillId="0" borderId="0" xfId="0" applyFont="1"/>
    <xf numFmtId="0" fontId="0" fillId="0" borderId="0" xfId="0" applyNumberFormat="1" applyFont="1"/>
    <xf numFmtId="0" fontId="0" fillId="0" borderId="0" xfId="0" applyAlignment="1">
      <alignment vertical="top" wrapText="1"/>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3F2F9-C8BF-C247-9C65-248D7171879A}">
  <dimension ref="A1:C9"/>
  <sheetViews>
    <sheetView workbookViewId="0">
      <selection activeCell="A19" sqref="A19"/>
    </sheetView>
  </sheetViews>
  <sheetFormatPr defaultColWidth="11" defaultRowHeight="15.95"/>
  <cols>
    <col min="1" max="1" width="41.875" customWidth="1"/>
    <col min="2" max="2" width="12.5" customWidth="1"/>
    <col min="3" max="4" width="13.125" customWidth="1"/>
    <col min="5" max="5" width="58.625" customWidth="1"/>
    <col min="6" max="6" width="13.5" customWidth="1"/>
  </cols>
  <sheetData>
    <row r="1" spans="1:3">
      <c r="A1" s="1" t="s">
        <v>0</v>
      </c>
    </row>
    <row r="3" spans="1:3">
      <c r="A3" s="1" t="s">
        <v>1</v>
      </c>
      <c r="B3" s="1" t="s">
        <v>2</v>
      </c>
      <c r="C3" s="1" t="s">
        <v>3</v>
      </c>
    </row>
    <row r="4" spans="1:3">
      <c r="A4" t="s">
        <v>4</v>
      </c>
      <c r="B4" s="7">
        <v>0.73899999999999999</v>
      </c>
      <c r="C4" s="7">
        <v>0.80200000000000005</v>
      </c>
    </row>
    <row r="5" spans="1:3">
      <c r="A5" t="s">
        <v>5</v>
      </c>
      <c r="B5" s="7">
        <v>0.81100000000000005</v>
      </c>
      <c r="C5" s="7">
        <v>0.72299999999999998</v>
      </c>
    </row>
    <row r="6" spans="1:3">
      <c r="A6" t="s">
        <v>6</v>
      </c>
      <c r="B6" s="7">
        <v>0.82899999999999996</v>
      </c>
      <c r="C6" s="7">
        <v>0.61099999999999999</v>
      </c>
    </row>
    <row r="7" spans="1:3">
      <c r="A7" t="s">
        <v>7</v>
      </c>
      <c r="B7" s="7">
        <v>0.995</v>
      </c>
      <c r="C7" s="7">
        <v>0.80500000000000005</v>
      </c>
    </row>
    <row r="9" spans="1:3" ht="162.94999999999999" customHeight="1">
      <c r="A9" s="14" t="s">
        <v>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EF116-C2B4-494E-8056-96E58BE2EB48}">
  <dimension ref="A1:B3006"/>
  <sheetViews>
    <sheetView tabSelected="1" workbookViewId="0">
      <selection activeCell="D9" sqref="D9"/>
    </sheetView>
  </sheetViews>
  <sheetFormatPr defaultColWidth="11" defaultRowHeight="15.95"/>
  <cols>
    <col min="1" max="1" width="20.125" customWidth="1"/>
    <col min="2" max="2" width="14.375" customWidth="1"/>
  </cols>
  <sheetData>
    <row r="1" spans="1:2">
      <c r="A1" s="1" t="s">
        <v>9</v>
      </c>
    </row>
    <row r="3" spans="1:2">
      <c r="A3" t="s">
        <v>10</v>
      </c>
    </row>
    <row r="4" spans="1:2">
      <c r="A4" t="s">
        <v>11</v>
      </c>
    </row>
    <row r="6" spans="1:2">
      <c r="A6" s="1" t="s">
        <v>12</v>
      </c>
      <c r="B6" s="1" t="s">
        <v>13</v>
      </c>
    </row>
    <row r="7" spans="1:2">
      <c r="A7" s="12" t="s">
        <v>14</v>
      </c>
      <c r="B7" s="12" t="s">
        <v>15</v>
      </c>
    </row>
    <row r="8" spans="1:2">
      <c r="A8" s="12" t="s">
        <v>16</v>
      </c>
      <c r="B8" s="12" t="s">
        <v>15</v>
      </c>
    </row>
    <row r="9" spans="1:2">
      <c r="A9" s="12" t="s">
        <v>17</v>
      </c>
      <c r="B9" s="12" t="s">
        <v>15</v>
      </c>
    </row>
    <row r="10" spans="1:2">
      <c r="A10" s="12" t="s">
        <v>17</v>
      </c>
      <c r="B10" s="12" t="s">
        <v>18</v>
      </c>
    </row>
    <row r="11" spans="1:2">
      <c r="A11" s="12" t="s">
        <v>17</v>
      </c>
      <c r="B11" s="12" t="s">
        <v>19</v>
      </c>
    </row>
    <row r="12" spans="1:2">
      <c r="A12" s="12" t="s">
        <v>17</v>
      </c>
      <c r="B12" s="12" t="s">
        <v>20</v>
      </c>
    </row>
    <row r="13" spans="1:2">
      <c r="A13" s="12" t="s">
        <v>17</v>
      </c>
      <c r="B13" s="12" t="s">
        <v>21</v>
      </c>
    </row>
    <row r="14" spans="1:2">
      <c r="A14" s="12" t="s">
        <v>17</v>
      </c>
      <c r="B14" s="12" t="s">
        <v>22</v>
      </c>
    </row>
    <row r="15" spans="1:2">
      <c r="A15" s="12" t="s">
        <v>23</v>
      </c>
      <c r="B15" s="12" t="s">
        <v>15</v>
      </c>
    </row>
    <row r="16" spans="1:2">
      <c r="A16" s="12" t="s">
        <v>24</v>
      </c>
      <c r="B16" s="12" t="s">
        <v>15</v>
      </c>
    </row>
    <row r="17" spans="1:2">
      <c r="A17" s="12" t="s">
        <v>25</v>
      </c>
      <c r="B17" s="12" t="s">
        <v>26</v>
      </c>
    </row>
    <row r="18" spans="1:2">
      <c r="A18" s="12" t="s">
        <v>25</v>
      </c>
      <c r="B18" s="12" t="s">
        <v>27</v>
      </c>
    </row>
    <row r="19" spans="1:2">
      <c r="A19" s="12" t="s">
        <v>28</v>
      </c>
      <c r="B19" s="12" t="s">
        <v>18</v>
      </c>
    </row>
    <row r="20" spans="1:2">
      <c r="A20" s="12" t="s">
        <v>29</v>
      </c>
      <c r="B20" s="12" t="s">
        <v>18</v>
      </c>
    </row>
    <row r="21" spans="1:2">
      <c r="A21" s="12" t="s">
        <v>29</v>
      </c>
      <c r="B21" s="12" t="s">
        <v>30</v>
      </c>
    </row>
    <row r="22" spans="1:2">
      <c r="A22" s="12" t="s">
        <v>31</v>
      </c>
      <c r="B22" s="12" t="s">
        <v>15</v>
      </c>
    </row>
    <row r="23" spans="1:2">
      <c r="A23" s="12" t="s">
        <v>31</v>
      </c>
      <c r="B23" s="12" t="s">
        <v>19</v>
      </c>
    </row>
    <row r="24" spans="1:2">
      <c r="A24" s="12" t="s">
        <v>31</v>
      </c>
      <c r="B24" s="12" t="s">
        <v>20</v>
      </c>
    </row>
    <row r="25" spans="1:2">
      <c r="A25" s="12" t="s">
        <v>32</v>
      </c>
      <c r="B25" s="12" t="s">
        <v>33</v>
      </c>
    </row>
    <row r="26" spans="1:2">
      <c r="A26" s="12" t="s">
        <v>34</v>
      </c>
      <c r="B26" s="12" t="s">
        <v>19</v>
      </c>
    </row>
    <row r="27" spans="1:2">
      <c r="A27" s="12" t="s">
        <v>34</v>
      </c>
      <c r="B27" s="12" t="s">
        <v>20</v>
      </c>
    </row>
    <row r="28" spans="1:2">
      <c r="A28" s="12" t="s">
        <v>34</v>
      </c>
      <c r="B28" s="12" t="s">
        <v>30</v>
      </c>
    </row>
    <row r="29" spans="1:2">
      <c r="A29" s="12" t="s">
        <v>34</v>
      </c>
      <c r="B29" s="12" t="s">
        <v>21</v>
      </c>
    </row>
    <row r="30" spans="1:2">
      <c r="A30" s="12" t="s">
        <v>34</v>
      </c>
      <c r="B30" s="12" t="s">
        <v>35</v>
      </c>
    </row>
    <row r="31" spans="1:2">
      <c r="A31" s="12" t="s">
        <v>36</v>
      </c>
      <c r="B31" s="12" t="s">
        <v>18</v>
      </c>
    </row>
    <row r="32" spans="1:2">
      <c r="A32" s="12" t="s">
        <v>36</v>
      </c>
      <c r="B32" s="12" t="s">
        <v>20</v>
      </c>
    </row>
    <row r="33" spans="1:2">
      <c r="A33" s="12" t="s">
        <v>37</v>
      </c>
      <c r="B33" s="12" t="s">
        <v>22</v>
      </c>
    </row>
    <row r="34" spans="1:2">
      <c r="A34" s="12" t="s">
        <v>37</v>
      </c>
      <c r="B34" s="12" t="s">
        <v>33</v>
      </c>
    </row>
    <row r="35" spans="1:2">
      <c r="A35" s="12" t="s">
        <v>38</v>
      </c>
      <c r="B35" s="12" t="s">
        <v>15</v>
      </c>
    </row>
    <row r="36" spans="1:2">
      <c r="A36" s="12" t="s">
        <v>39</v>
      </c>
      <c r="B36" s="12" t="s">
        <v>15</v>
      </c>
    </row>
    <row r="37" spans="1:2">
      <c r="A37" s="12" t="s">
        <v>40</v>
      </c>
      <c r="B37" s="12" t="s">
        <v>19</v>
      </c>
    </row>
    <row r="38" spans="1:2">
      <c r="A38" s="12" t="s">
        <v>40</v>
      </c>
      <c r="B38" s="12" t="s">
        <v>20</v>
      </c>
    </row>
    <row r="39" spans="1:2">
      <c r="A39" s="12" t="s">
        <v>41</v>
      </c>
      <c r="B39" s="12" t="s">
        <v>20</v>
      </c>
    </row>
    <row r="40" spans="1:2">
      <c r="A40" s="12" t="s">
        <v>42</v>
      </c>
      <c r="B40" s="12" t="s">
        <v>15</v>
      </c>
    </row>
    <row r="41" spans="1:2">
      <c r="A41" s="12" t="s">
        <v>43</v>
      </c>
      <c r="B41" s="12" t="s">
        <v>19</v>
      </c>
    </row>
    <row r="42" spans="1:2">
      <c r="A42" s="12" t="s">
        <v>43</v>
      </c>
      <c r="B42" s="12" t="s">
        <v>20</v>
      </c>
    </row>
    <row r="43" spans="1:2">
      <c r="A43" s="12" t="s">
        <v>44</v>
      </c>
      <c r="B43" s="12" t="s">
        <v>15</v>
      </c>
    </row>
    <row r="44" spans="1:2">
      <c r="A44" s="12" t="s">
        <v>45</v>
      </c>
      <c r="B44" s="12" t="s">
        <v>18</v>
      </c>
    </row>
    <row r="45" spans="1:2">
      <c r="A45" s="12" t="s">
        <v>45</v>
      </c>
      <c r="B45" s="12" t="s">
        <v>19</v>
      </c>
    </row>
    <row r="46" spans="1:2">
      <c r="A46" s="12" t="s">
        <v>45</v>
      </c>
      <c r="B46" s="12" t="s">
        <v>21</v>
      </c>
    </row>
    <row r="47" spans="1:2">
      <c r="A47" s="12" t="s">
        <v>45</v>
      </c>
      <c r="B47" s="12" t="s">
        <v>22</v>
      </c>
    </row>
    <row r="48" spans="1:2">
      <c r="A48" s="12" t="s">
        <v>45</v>
      </c>
      <c r="B48" s="12" t="s">
        <v>33</v>
      </c>
    </row>
    <row r="49" spans="1:2">
      <c r="A49" s="12" t="s">
        <v>45</v>
      </c>
      <c r="B49" s="12" t="s">
        <v>46</v>
      </c>
    </row>
    <row r="50" spans="1:2">
      <c r="A50" s="12" t="s">
        <v>45</v>
      </c>
      <c r="B50" s="12" t="s">
        <v>47</v>
      </c>
    </row>
    <row r="51" spans="1:2">
      <c r="A51" s="12" t="s">
        <v>45</v>
      </c>
      <c r="B51" s="12" t="s">
        <v>48</v>
      </c>
    </row>
    <row r="52" spans="1:2">
      <c r="A52" s="12" t="s">
        <v>45</v>
      </c>
      <c r="B52" s="12" t="s">
        <v>49</v>
      </c>
    </row>
    <row r="53" spans="1:2">
      <c r="A53" s="12" t="s">
        <v>50</v>
      </c>
      <c r="B53" s="12" t="s">
        <v>18</v>
      </c>
    </row>
    <row r="54" spans="1:2">
      <c r="A54" s="12" t="s">
        <v>50</v>
      </c>
      <c r="B54" s="12" t="s">
        <v>19</v>
      </c>
    </row>
    <row r="55" spans="1:2">
      <c r="A55" s="12" t="s">
        <v>51</v>
      </c>
      <c r="B55" s="12" t="s">
        <v>30</v>
      </c>
    </row>
    <row r="56" spans="1:2">
      <c r="A56" s="12" t="s">
        <v>52</v>
      </c>
      <c r="B56" s="12" t="s">
        <v>18</v>
      </c>
    </row>
    <row r="57" spans="1:2">
      <c r="A57" s="12" t="s">
        <v>52</v>
      </c>
      <c r="B57" s="12" t="s">
        <v>35</v>
      </c>
    </row>
    <row r="58" spans="1:2">
      <c r="A58" s="12" t="s">
        <v>53</v>
      </c>
      <c r="B58" s="12" t="s">
        <v>18</v>
      </c>
    </row>
    <row r="59" spans="1:2">
      <c r="A59" s="12" t="s">
        <v>53</v>
      </c>
      <c r="B59" s="12" t="s">
        <v>33</v>
      </c>
    </row>
    <row r="60" spans="1:2">
      <c r="A60" s="12" t="s">
        <v>54</v>
      </c>
      <c r="B60" s="12" t="s">
        <v>22</v>
      </c>
    </row>
    <row r="61" spans="1:2">
      <c r="A61" s="12" t="s">
        <v>54</v>
      </c>
      <c r="B61" s="12" t="s">
        <v>33</v>
      </c>
    </row>
    <row r="62" spans="1:2">
      <c r="A62" s="12" t="s">
        <v>54</v>
      </c>
      <c r="B62" s="12" t="s">
        <v>46</v>
      </c>
    </row>
    <row r="63" spans="1:2">
      <c r="A63" s="12" t="s">
        <v>54</v>
      </c>
      <c r="B63" s="12" t="s">
        <v>35</v>
      </c>
    </row>
    <row r="64" spans="1:2">
      <c r="A64" s="12" t="s">
        <v>54</v>
      </c>
      <c r="B64" s="12" t="s">
        <v>47</v>
      </c>
    </row>
    <row r="65" spans="1:2">
      <c r="A65" s="12" t="s">
        <v>55</v>
      </c>
      <c r="B65" s="12" t="s">
        <v>18</v>
      </c>
    </row>
    <row r="66" spans="1:2">
      <c r="A66" s="12" t="s">
        <v>56</v>
      </c>
      <c r="B66" s="12" t="s">
        <v>18</v>
      </c>
    </row>
    <row r="67" spans="1:2">
      <c r="A67" s="12" t="s">
        <v>57</v>
      </c>
      <c r="B67" s="12" t="s">
        <v>18</v>
      </c>
    </row>
    <row r="68" spans="1:2">
      <c r="A68" s="12" t="s">
        <v>57</v>
      </c>
      <c r="B68" s="12" t="s">
        <v>19</v>
      </c>
    </row>
    <row r="69" spans="1:2">
      <c r="A69" s="12" t="s">
        <v>57</v>
      </c>
      <c r="B69" s="12" t="s">
        <v>20</v>
      </c>
    </row>
    <row r="70" spans="1:2">
      <c r="A70" s="12" t="s">
        <v>58</v>
      </c>
      <c r="B70" s="12" t="s">
        <v>18</v>
      </c>
    </row>
    <row r="71" spans="1:2">
      <c r="A71" s="12" t="s">
        <v>59</v>
      </c>
      <c r="B71" s="12" t="s">
        <v>15</v>
      </c>
    </row>
    <row r="72" spans="1:2">
      <c r="A72" s="12" t="s">
        <v>60</v>
      </c>
      <c r="B72" s="12" t="s">
        <v>19</v>
      </c>
    </row>
    <row r="73" spans="1:2">
      <c r="A73" s="12" t="s">
        <v>60</v>
      </c>
      <c r="B73" s="12" t="s">
        <v>21</v>
      </c>
    </row>
    <row r="74" spans="1:2">
      <c r="A74" s="12" t="s">
        <v>60</v>
      </c>
      <c r="B74" s="12" t="s">
        <v>47</v>
      </c>
    </row>
    <row r="75" spans="1:2">
      <c r="A75" s="12" t="s">
        <v>60</v>
      </c>
      <c r="B75" s="12" t="s">
        <v>48</v>
      </c>
    </row>
    <row r="76" spans="1:2">
      <c r="A76" s="12" t="s">
        <v>60</v>
      </c>
      <c r="B76" s="12" t="s">
        <v>49</v>
      </c>
    </row>
    <row r="77" spans="1:2">
      <c r="A77" s="12" t="s">
        <v>61</v>
      </c>
      <c r="B77" s="12" t="s">
        <v>20</v>
      </c>
    </row>
    <row r="78" spans="1:2">
      <c r="A78" s="12" t="s">
        <v>62</v>
      </c>
      <c r="B78" s="12" t="s">
        <v>15</v>
      </c>
    </row>
    <row r="79" spans="1:2">
      <c r="A79" s="12" t="s">
        <v>63</v>
      </c>
      <c r="B79" s="12" t="s">
        <v>15</v>
      </c>
    </row>
    <row r="80" spans="1:2">
      <c r="A80" s="12" t="s">
        <v>64</v>
      </c>
      <c r="B80" s="12" t="s">
        <v>19</v>
      </c>
    </row>
    <row r="81" spans="1:2">
      <c r="A81" s="12" t="s">
        <v>64</v>
      </c>
      <c r="B81" s="12" t="s">
        <v>33</v>
      </c>
    </row>
    <row r="82" spans="1:2">
      <c r="A82" s="12" t="s">
        <v>65</v>
      </c>
      <c r="B82" s="12" t="s">
        <v>19</v>
      </c>
    </row>
    <row r="83" spans="1:2">
      <c r="A83" s="12" t="s">
        <v>66</v>
      </c>
      <c r="B83" s="12" t="s">
        <v>15</v>
      </c>
    </row>
    <row r="84" spans="1:2">
      <c r="A84" s="12" t="s">
        <v>67</v>
      </c>
      <c r="B84" s="12" t="s">
        <v>18</v>
      </c>
    </row>
    <row r="85" spans="1:2">
      <c r="A85" s="12" t="s">
        <v>67</v>
      </c>
      <c r="B85" s="12" t="s">
        <v>19</v>
      </c>
    </row>
    <row r="86" spans="1:2">
      <c r="A86" s="12" t="s">
        <v>68</v>
      </c>
      <c r="B86" s="12" t="s">
        <v>18</v>
      </c>
    </row>
    <row r="87" spans="1:2">
      <c r="A87" s="12" t="s">
        <v>68</v>
      </c>
      <c r="B87" s="12" t="s">
        <v>19</v>
      </c>
    </row>
    <row r="88" spans="1:2">
      <c r="A88" s="12" t="s">
        <v>68</v>
      </c>
      <c r="B88" s="12" t="s">
        <v>30</v>
      </c>
    </row>
    <row r="89" spans="1:2">
      <c r="A89" s="12" t="s">
        <v>68</v>
      </c>
      <c r="B89" s="12" t="s">
        <v>22</v>
      </c>
    </row>
    <row r="90" spans="1:2">
      <c r="A90" s="12" t="s">
        <v>69</v>
      </c>
      <c r="B90" s="12" t="s">
        <v>19</v>
      </c>
    </row>
    <row r="91" spans="1:2">
      <c r="A91" s="12" t="s">
        <v>70</v>
      </c>
      <c r="B91" s="12" t="s">
        <v>15</v>
      </c>
    </row>
    <row r="92" spans="1:2">
      <c r="A92" s="12" t="s">
        <v>71</v>
      </c>
      <c r="B92" s="12" t="s">
        <v>20</v>
      </c>
    </row>
    <row r="93" spans="1:2">
      <c r="A93" s="12" t="s">
        <v>71</v>
      </c>
      <c r="B93" s="12" t="s">
        <v>30</v>
      </c>
    </row>
    <row r="94" spans="1:2">
      <c r="A94" s="12" t="s">
        <v>72</v>
      </c>
      <c r="B94" s="12" t="s">
        <v>19</v>
      </c>
    </row>
    <row r="95" spans="1:2">
      <c r="A95" s="12" t="s">
        <v>73</v>
      </c>
      <c r="B95" s="12" t="s">
        <v>15</v>
      </c>
    </row>
    <row r="96" spans="1:2">
      <c r="A96" s="12" t="s">
        <v>73</v>
      </c>
      <c r="B96" s="12" t="s">
        <v>22</v>
      </c>
    </row>
    <row r="97" spans="1:2">
      <c r="A97" s="12" t="s">
        <v>74</v>
      </c>
      <c r="B97" s="12" t="s">
        <v>30</v>
      </c>
    </row>
    <row r="98" spans="1:2">
      <c r="A98" s="12" t="s">
        <v>75</v>
      </c>
      <c r="B98" s="12" t="s">
        <v>15</v>
      </c>
    </row>
    <row r="99" spans="1:2">
      <c r="A99" s="12" t="s">
        <v>76</v>
      </c>
      <c r="B99" s="12" t="s">
        <v>15</v>
      </c>
    </row>
    <row r="100" spans="1:2">
      <c r="A100" s="12" t="s">
        <v>77</v>
      </c>
      <c r="B100" s="12" t="s">
        <v>33</v>
      </c>
    </row>
    <row r="101" spans="1:2">
      <c r="A101" s="12" t="s">
        <v>77</v>
      </c>
      <c r="B101" s="12" t="s">
        <v>49</v>
      </c>
    </row>
    <row r="102" spans="1:2">
      <c r="A102" s="12" t="s">
        <v>77</v>
      </c>
      <c r="B102" s="12" t="s">
        <v>78</v>
      </c>
    </row>
    <row r="103" spans="1:2">
      <c r="A103" s="12" t="s">
        <v>77</v>
      </c>
      <c r="B103" s="12" t="s">
        <v>79</v>
      </c>
    </row>
    <row r="104" spans="1:2">
      <c r="A104" s="12" t="s">
        <v>80</v>
      </c>
      <c r="B104" s="12" t="s">
        <v>18</v>
      </c>
    </row>
    <row r="105" spans="1:2">
      <c r="A105" s="12" t="s">
        <v>81</v>
      </c>
      <c r="B105" s="12" t="s">
        <v>18</v>
      </c>
    </row>
    <row r="106" spans="1:2">
      <c r="A106" s="12" t="s">
        <v>81</v>
      </c>
      <c r="B106" s="12" t="s">
        <v>19</v>
      </c>
    </row>
    <row r="107" spans="1:2">
      <c r="A107" s="12" t="s">
        <v>81</v>
      </c>
      <c r="B107" s="12" t="s">
        <v>33</v>
      </c>
    </row>
    <row r="108" spans="1:2">
      <c r="A108" s="12" t="s">
        <v>82</v>
      </c>
      <c r="B108" s="12" t="s">
        <v>20</v>
      </c>
    </row>
    <row r="109" spans="1:2">
      <c r="A109" s="12" t="s">
        <v>83</v>
      </c>
      <c r="B109" s="12" t="s">
        <v>20</v>
      </c>
    </row>
    <row r="110" spans="1:2">
      <c r="A110" s="12" t="s">
        <v>83</v>
      </c>
      <c r="B110" s="12" t="s">
        <v>30</v>
      </c>
    </row>
    <row r="111" spans="1:2">
      <c r="A111" s="12" t="s">
        <v>84</v>
      </c>
      <c r="B111" s="12" t="s">
        <v>18</v>
      </c>
    </row>
    <row r="112" spans="1:2">
      <c r="A112" s="12" t="s">
        <v>85</v>
      </c>
      <c r="B112" s="12" t="s">
        <v>15</v>
      </c>
    </row>
    <row r="113" spans="1:2">
      <c r="A113" s="12" t="s">
        <v>85</v>
      </c>
      <c r="B113" s="12" t="s">
        <v>30</v>
      </c>
    </row>
    <row r="114" spans="1:2">
      <c r="A114" s="12" t="s">
        <v>86</v>
      </c>
      <c r="B114" s="12" t="s">
        <v>15</v>
      </c>
    </row>
    <row r="115" spans="1:2">
      <c r="A115" s="12" t="s">
        <v>86</v>
      </c>
      <c r="B115" s="12" t="s">
        <v>18</v>
      </c>
    </row>
    <row r="116" spans="1:2">
      <c r="A116" s="12" t="s">
        <v>87</v>
      </c>
      <c r="B116" s="12" t="s">
        <v>15</v>
      </c>
    </row>
    <row r="117" spans="1:2">
      <c r="A117" s="12" t="s">
        <v>88</v>
      </c>
      <c r="B117" s="12" t="s">
        <v>18</v>
      </c>
    </row>
    <row r="118" spans="1:2">
      <c r="A118" s="12" t="s">
        <v>89</v>
      </c>
      <c r="B118" s="12" t="s">
        <v>15</v>
      </c>
    </row>
    <row r="119" spans="1:2">
      <c r="A119" s="12" t="s">
        <v>90</v>
      </c>
      <c r="B119" s="12" t="s">
        <v>18</v>
      </c>
    </row>
    <row r="120" spans="1:2">
      <c r="A120" s="12" t="s">
        <v>90</v>
      </c>
      <c r="B120" s="12" t="s">
        <v>30</v>
      </c>
    </row>
    <row r="121" spans="1:2">
      <c r="A121" s="12" t="s">
        <v>91</v>
      </c>
      <c r="B121" s="12" t="s">
        <v>15</v>
      </c>
    </row>
    <row r="122" spans="1:2">
      <c r="A122" s="12" t="s">
        <v>92</v>
      </c>
      <c r="B122" s="12" t="s">
        <v>21</v>
      </c>
    </row>
    <row r="123" spans="1:2">
      <c r="A123" s="12" t="s">
        <v>93</v>
      </c>
      <c r="B123" s="12" t="s">
        <v>94</v>
      </c>
    </row>
    <row r="124" spans="1:2">
      <c r="A124" s="12" t="s">
        <v>95</v>
      </c>
      <c r="B124" s="12" t="s">
        <v>18</v>
      </c>
    </row>
    <row r="125" spans="1:2">
      <c r="A125" s="12" t="s">
        <v>96</v>
      </c>
      <c r="B125" s="12" t="s">
        <v>19</v>
      </c>
    </row>
    <row r="126" spans="1:2">
      <c r="A126" s="12" t="s">
        <v>97</v>
      </c>
      <c r="B126" s="12" t="s">
        <v>21</v>
      </c>
    </row>
    <row r="127" spans="1:2">
      <c r="A127" s="12" t="s">
        <v>97</v>
      </c>
      <c r="B127" s="12" t="s">
        <v>22</v>
      </c>
    </row>
    <row r="128" spans="1:2">
      <c r="A128" s="12" t="s">
        <v>97</v>
      </c>
      <c r="B128" s="12" t="s">
        <v>47</v>
      </c>
    </row>
    <row r="129" spans="1:2">
      <c r="A129" s="12" t="s">
        <v>98</v>
      </c>
      <c r="B129" s="12" t="s">
        <v>18</v>
      </c>
    </row>
    <row r="130" spans="1:2">
      <c r="A130" s="12" t="s">
        <v>99</v>
      </c>
      <c r="B130" s="12" t="s">
        <v>47</v>
      </c>
    </row>
    <row r="131" spans="1:2">
      <c r="A131" s="12" t="s">
        <v>100</v>
      </c>
      <c r="B131" s="12" t="s">
        <v>15</v>
      </c>
    </row>
    <row r="132" spans="1:2">
      <c r="A132" s="12" t="s">
        <v>101</v>
      </c>
      <c r="B132" s="12" t="s">
        <v>15</v>
      </c>
    </row>
    <row r="133" spans="1:2">
      <c r="A133" s="12" t="s">
        <v>101</v>
      </c>
      <c r="B133" s="12" t="s">
        <v>20</v>
      </c>
    </row>
    <row r="134" spans="1:2">
      <c r="A134" s="12" t="s">
        <v>102</v>
      </c>
      <c r="B134" s="12" t="s">
        <v>18</v>
      </c>
    </row>
    <row r="135" spans="1:2">
      <c r="A135" s="12" t="s">
        <v>102</v>
      </c>
      <c r="B135" s="12" t="s">
        <v>20</v>
      </c>
    </row>
    <row r="136" spans="1:2">
      <c r="A136" s="12" t="s">
        <v>103</v>
      </c>
      <c r="B136" s="12" t="s">
        <v>30</v>
      </c>
    </row>
    <row r="137" spans="1:2">
      <c r="A137" s="12" t="s">
        <v>104</v>
      </c>
      <c r="B137" s="12" t="s">
        <v>30</v>
      </c>
    </row>
    <row r="138" spans="1:2">
      <c r="A138" s="12" t="s">
        <v>105</v>
      </c>
      <c r="B138" s="12" t="s">
        <v>18</v>
      </c>
    </row>
    <row r="139" spans="1:2">
      <c r="A139" s="12" t="s">
        <v>105</v>
      </c>
      <c r="B139" s="12" t="s">
        <v>19</v>
      </c>
    </row>
    <row r="140" spans="1:2">
      <c r="A140" s="12" t="s">
        <v>105</v>
      </c>
      <c r="B140" s="12" t="s">
        <v>20</v>
      </c>
    </row>
    <row r="141" spans="1:2">
      <c r="A141" s="12" t="s">
        <v>105</v>
      </c>
      <c r="B141" s="12" t="s">
        <v>30</v>
      </c>
    </row>
    <row r="142" spans="1:2">
      <c r="A142" s="12" t="s">
        <v>106</v>
      </c>
      <c r="B142" s="12" t="s">
        <v>15</v>
      </c>
    </row>
    <row r="143" spans="1:2">
      <c r="A143" s="12" t="s">
        <v>106</v>
      </c>
      <c r="B143" s="12" t="s">
        <v>22</v>
      </c>
    </row>
    <row r="144" spans="1:2">
      <c r="A144" s="12" t="s">
        <v>107</v>
      </c>
      <c r="B144" s="12" t="s">
        <v>30</v>
      </c>
    </row>
    <row r="145" spans="1:2">
      <c r="A145" s="12" t="s">
        <v>108</v>
      </c>
      <c r="B145" s="12" t="s">
        <v>18</v>
      </c>
    </row>
    <row r="146" spans="1:2">
      <c r="A146" s="12" t="s">
        <v>109</v>
      </c>
      <c r="B146" s="12" t="s">
        <v>15</v>
      </c>
    </row>
    <row r="147" spans="1:2">
      <c r="A147" s="12" t="s">
        <v>109</v>
      </c>
      <c r="B147" s="12" t="s">
        <v>19</v>
      </c>
    </row>
    <row r="148" spans="1:2">
      <c r="A148" s="12" t="s">
        <v>109</v>
      </c>
      <c r="B148" s="12" t="s">
        <v>30</v>
      </c>
    </row>
    <row r="149" spans="1:2">
      <c r="A149" s="12" t="s">
        <v>110</v>
      </c>
      <c r="B149" s="12" t="s">
        <v>18</v>
      </c>
    </row>
    <row r="150" spans="1:2">
      <c r="A150" s="12" t="s">
        <v>110</v>
      </c>
      <c r="B150" s="12" t="s">
        <v>30</v>
      </c>
    </row>
    <row r="151" spans="1:2">
      <c r="A151" s="12" t="s">
        <v>110</v>
      </c>
      <c r="B151" s="12" t="s">
        <v>21</v>
      </c>
    </row>
    <row r="152" spans="1:2">
      <c r="A152" s="12" t="s">
        <v>111</v>
      </c>
      <c r="B152" s="12" t="s">
        <v>15</v>
      </c>
    </row>
    <row r="153" spans="1:2">
      <c r="A153" s="12" t="s">
        <v>111</v>
      </c>
      <c r="B153" s="12" t="s">
        <v>30</v>
      </c>
    </row>
    <row r="154" spans="1:2">
      <c r="A154" s="12" t="s">
        <v>111</v>
      </c>
      <c r="B154" s="12" t="s">
        <v>46</v>
      </c>
    </row>
    <row r="155" spans="1:2">
      <c r="A155" s="12" t="s">
        <v>111</v>
      </c>
      <c r="B155" s="12" t="s">
        <v>49</v>
      </c>
    </row>
    <row r="156" spans="1:2">
      <c r="A156" s="12" t="s">
        <v>112</v>
      </c>
      <c r="B156" s="12" t="s">
        <v>18</v>
      </c>
    </row>
    <row r="157" spans="1:2">
      <c r="A157" s="12" t="s">
        <v>113</v>
      </c>
      <c r="B157" s="12" t="s">
        <v>18</v>
      </c>
    </row>
    <row r="158" spans="1:2">
      <c r="A158" s="12" t="s">
        <v>114</v>
      </c>
      <c r="B158" s="12" t="s">
        <v>15</v>
      </c>
    </row>
    <row r="159" spans="1:2">
      <c r="A159" s="12" t="s">
        <v>115</v>
      </c>
      <c r="B159" s="12" t="s">
        <v>15</v>
      </c>
    </row>
    <row r="160" spans="1:2">
      <c r="A160" s="12" t="s">
        <v>116</v>
      </c>
      <c r="B160" s="12" t="s">
        <v>15</v>
      </c>
    </row>
    <row r="161" spans="1:2">
      <c r="A161" s="12" t="s">
        <v>116</v>
      </c>
      <c r="B161" s="12" t="s">
        <v>20</v>
      </c>
    </row>
    <row r="162" spans="1:2">
      <c r="A162" s="12" t="s">
        <v>117</v>
      </c>
      <c r="B162" s="12" t="s">
        <v>19</v>
      </c>
    </row>
    <row r="163" spans="1:2">
      <c r="A163" s="12" t="s">
        <v>117</v>
      </c>
      <c r="B163" s="12" t="s">
        <v>20</v>
      </c>
    </row>
    <row r="164" spans="1:2">
      <c r="A164" s="12" t="s">
        <v>117</v>
      </c>
      <c r="B164" s="12" t="s">
        <v>30</v>
      </c>
    </row>
    <row r="165" spans="1:2">
      <c r="A165" s="12" t="s">
        <v>117</v>
      </c>
      <c r="B165" s="12" t="s">
        <v>47</v>
      </c>
    </row>
    <row r="166" spans="1:2">
      <c r="A166" s="12" t="s">
        <v>118</v>
      </c>
      <c r="B166" s="12" t="s">
        <v>15</v>
      </c>
    </row>
    <row r="167" spans="1:2">
      <c r="A167" s="12" t="s">
        <v>119</v>
      </c>
      <c r="B167" s="12" t="s">
        <v>18</v>
      </c>
    </row>
    <row r="168" spans="1:2">
      <c r="A168" s="12" t="s">
        <v>120</v>
      </c>
      <c r="B168" s="12" t="s">
        <v>48</v>
      </c>
    </row>
    <row r="169" spans="1:2">
      <c r="A169" s="12" t="s">
        <v>120</v>
      </c>
      <c r="B169" s="12" t="s">
        <v>27</v>
      </c>
    </row>
    <row r="170" spans="1:2">
      <c r="A170" s="12" t="s">
        <v>121</v>
      </c>
      <c r="B170" s="12" t="s">
        <v>20</v>
      </c>
    </row>
    <row r="171" spans="1:2">
      <c r="A171" s="12" t="s">
        <v>122</v>
      </c>
      <c r="B171" s="12" t="s">
        <v>18</v>
      </c>
    </row>
    <row r="172" spans="1:2">
      <c r="A172" s="12" t="s">
        <v>123</v>
      </c>
      <c r="B172" s="12" t="s">
        <v>15</v>
      </c>
    </row>
    <row r="173" spans="1:2">
      <c r="A173" s="12" t="s">
        <v>124</v>
      </c>
      <c r="B173" s="12" t="s">
        <v>15</v>
      </c>
    </row>
    <row r="174" spans="1:2">
      <c r="A174" s="12" t="s">
        <v>125</v>
      </c>
      <c r="B174" s="12" t="s">
        <v>20</v>
      </c>
    </row>
    <row r="175" spans="1:2">
      <c r="A175" s="12" t="s">
        <v>126</v>
      </c>
      <c r="B175" s="12" t="s">
        <v>46</v>
      </c>
    </row>
    <row r="176" spans="1:2">
      <c r="A176" s="12" t="s">
        <v>126</v>
      </c>
      <c r="B176" s="12" t="s">
        <v>48</v>
      </c>
    </row>
    <row r="177" spans="1:2">
      <c r="A177" s="12" t="s">
        <v>127</v>
      </c>
      <c r="B177" s="12" t="s">
        <v>18</v>
      </c>
    </row>
    <row r="178" spans="1:2">
      <c r="A178" s="12" t="s">
        <v>128</v>
      </c>
      <c r="B178" s="12" t="s">
        <v>15</v>
      </c>
    </row>
    <row r="179" spans="1:2">
      <c r="A179" s="12" t="s">
        <v>129</v>
      </c>
      <c r="B179" s="12" t="s">
        <v>19</v>
      </c>
    </row>
    <row r="180" spans="1:2">
      <c r="A180" s="12" t="s">
        <v>130</v>
      </c>
      <c r="B180" s="12" t="s">
        <v>18</v>
      </c>
    </row>
    <row r="181" spans="1:2">
      <c r="A181" s="12" t="s">
        <v>130</v>
      </c>
      <c r="B181" s="12" t="s">
        <v>22</v>
      </c>
    </row>
    <row r="182" spans="1:2">
      <c r="A182" s="12" t="s">
        <v>130</v>
      </c>
      <c r="B182" s="12" t="s">
        <v>33</v>
      </c>
    </row>
    <row r="183" spans="1:2">
      <c r="A183" s="12" t="s">
        <v>130</v>
      </c>
      <c r="B183" s="12" t="s">
        <v>46</v>
      </c>
    </row>
    <row r="184" spans="1:2">
      <c r="A184" s="12" t="s">
        <v>131</v>
      </c>
      <c r="B184" s="12" t="s">
        <v>19</v>
      </c>
    </row>
    <row r="185" spans="1:2">
      <c r="A185" s="12" t="s">
        <v>132</v>
      </c>
      <c r="B185" s="12" t="s">
        <v>18</v>
      </c>
    </row>
    <row r="186" spans="1:2">
      <c r="A186" s="12" t="s">
        <v>133</v>
      </c>
      <c r="B186" s="12" t="s">
        <v>15</v>
      </c>
    </row>
    <row r="187" spans="1:2">
      <c r="A187" s="12" t="s">
        <v>134</v>
      </c>
      <c r="B187" s="12" t="s">
        <v>15</v>
      </c>
    </row>
    <row r="188" spans="1:2">
      <c r="A188" s="12" t="s">
        <v>135</v>
      </c>
      <c r="B188" s="12" t="s">
        <v>30</v>
      </c>
    </row>
    <row r="189" spans="1:2">
      <c r="A189" s="12" t="s">
        <v>136</v>
      </c>
      <c r="B189" s="12" t="s">
        <v>19</v>
      </c>
    </row>
    <row r="190" spans="1:2">
      <c r="A190" s="12" t="s">
        <v>136</v>
      </c>
      <c r="B190" s="12" t="s">
        <v>20</v>
      </c>
    </row>
    <row r="191" spans="1:2">
      <c r="A191" s="12" t="s">
        <v>136</v>
      </c>
      <c r="B191" s="12" t="s">
        <v>21</v>
      </c>
    </row>
    <row r="192" spans="1:2">
      <c r="A192" s="12" t="s">
        <v>136</v>
      </c>
      <c r="B192" s="12" t="s">
        <v>33</v>
      </c>
    </row>
    <row r="193" spans="1:2">
      <c r="A193" s="12" t="s">
        <v>136</v>
      </c>
      <c r="B193" s="12" t="s">
        <v>46</v>
      </c>
    </row>
    <row r="194" spans="1:2">
      <c r="A194" s="12" t="s">
        <v>136</v>
      </c>
      <c r="B194" s="12" t="s">
        <v>35</v>
      </c>
    </row>
    <row r="195" spans="1:2">
      <c r="A195" s="12" t="s">
        <v>136</v>
      </c>
      <c r="B195" s="12" t="s">
        <v>49</v>
      </c>
    </row>
    <row r="196" spans="1:2">
      <c r="A196" s="12" t="s">
        <v>136</v>
      </c>
      <c r="B196" s="12" t="s">
        <v>137</v>
      </c>
    </row>
    <row r="197" spans="1:2">
      <c r="A197" s="12" t="s">
        <v>136</v>
      </c>
      <c r="B197" s="12" t="s">
        <v>94</v>
      </c>
    </row>
    <row r="198" spans="1:2">
      <c r="A198" s="12" t="s">
        <v>138</v>
      </c>
      <c r="B198" s="12" t="s">
        <v>30</v>
      </c>
    </row>
    <row r="199" spans="1:2">
      <c r="A199" s="12" t="s">
        <v>139</v>
      </c>
      <c r="B199" s="12" t="s">
        <v>18</v>
      </c>
    </row>
    <row r="200" spans="1:2">
      <c r="A200" s="12" t="s">
        <v>140</v>
      </c>
      <c r="B200" s="12" t="s">
        <v>26</v>
      </c>
    </row>
    <row r="201" spans="1:2">
      <c r="A201" s="12" t="s">
        <v>140</v>
      </c>
      <c r="B201" s="12" t="s">
        <v>141</v>
      </c>
    </row>
    <row r="202" spans="1:2">
      <c r="A202" s="12" t="s">
        <v>140</v>
      </c>
      <c r="B202" s="12" t="s">
        <v>142</v>
      </c>
    </row>
    <row r="203" spans="1:2">
      <c r="A203" s="12" t="s">
        <v>140</v>
      </c>
      <c r="B203" s="12" t="s">
        <v>143</v>
      </c>
    </row>
    <row r="204" spans="1:2">
      <c r="A204" s="12" t="s">
        <v>140</v>
      </c>
      <c r="B204" s="12" t="s">
        <v>144</v>
      </c>
    </row>
    <row r="205" spans="1:2">
      <c r="A205" s="12" t="s">
        <v>145</v>
      </c>
      <c r="B205" s="12" t="s">
        <v>18</v>
      </c>
    </row>
    <row r="206" spans="1:2">
      <c r="A206" s="12" t="s">
        <v>146</v>
      </c>
      <c r="B206" s="12" t="s">
        <v>21</v>
      </c>
    </row>
    <row r="207" spans="1:2">
      <c r="A207" s="12" t="s">
        <v>147</v>
      </c>
      <c r="B207" s="12" t="s">
        <v>22</v>
      </c>
    </row>
    <row r="208" spans="1:2">
      <c r="A208" s="12" t="s">
        <v>148</v>
      </c>
      <c r="B208" s="12" t="s">
        <v>18</v>
      </c>
    </row>
    <row r="209" spans="1:2">
      <c r="A209" s="12" t="s">
        <v>149</v>
      </c>
      <c r="B209" s="12" t="s">
        <v>30</v>
      </c>
    </row>
    <row r="210" spans="1:2">
      <c r="A210" s="12" t="s">
        <v>150</v>
      </c>
      <c r="B210" s="12" t="s">
        <v>21</v>
      </c>
    </row>
    <row r="211" spans="1:2">
      <c r="A211" s="12" t="s">
        <v>150</v>
      </c>
      <c r="B211" s="12" t="s">
        <v>33</v>
      </c>
    </row>
    <row r="212" spans="1:2">
      <c r="A212" s="12" t="s">
        <v>150</v>
      </c>
      <c r="B212" s="12" t="s">
        <v>48</v>
      </c>
    </row>
    <row r="213" spans="1:2">
      <c r="A213" s="12" t="s">
        <v>150</v>
      </c>
      <c r="B213" s="12" t="s">
        <v>49</v>
      </c>
    </row>
    <row r="214" spans="1:2">
      <c r="A214" s="12" t="s">
        <v>151</v>
      </c>
      <c r="B214" s="12" t="s">
        <v>18</v>
      </c>
    </row>
    <row r="215" spans="1:2">
      <c r="A215" s="12" t="s">
        <v>152</v>
      </c>
      <c r="B215" s="12" t="s">
        <v>30</v>
      </c>
    </row>
    <row r="216" spans="1:2">
      <c r="A216" s="12" t="s">
        <v>152</v>
      </c>
      <c r="B216" s="12" t="s">
        <v>22</v>
      </c>
    </row>
    <row r="217" spans="1:2">
      <c r="A217" s="12" t="s">
        <v>153</v>
      </c>
      <c r="B217" s="12" t="s">
        <v>20</v>
      </c>
    </row>
    <row r="218" spans="1:2">
      <c r="A218" s="12" t="s">
        <v>153</v>
      </c>
      <c r="B218" s="12" t="s">
        <v>30</v>
      </c>
    </row>
    <row r="219" spans="1:2">
      <c r="A219" s="12" t="s">
        <v>154</v>
      </c>
      <c r="B219" s="12" t="s">
        <v>15</v>
      </c>
    </row>
    <row r="220" spans="1:2">
      <c r="A220" s="12" t="s">
        <v>154</v>
      </c>
      <c r="B220" s="12" t="s">
        <v>19</v>
      </c>
    </row>
    <row r="221" spans="1:2">
      <c r="A221" s="12" t="s">
        <v>154</v>
      </c>
      <c r="B221" s="12" t="s">
        <v>20</v>
      </c>
    </row>
    <row r="222" spans="1:2">
      <c r="A222" s="12" t="s">
        <v>154</v>
      </c>
      <c r="B222" s="12" t="s">
        <v>30</v>
      </c>
    </row>
    <row r="223" spans="1:2">
      <c r="A223" s="12" t="s">
        <v>154</v>
      </c>
      <c r="B223" s="12" t="s">
        <v>21</v>
      </c>
    </row>
    <row r="224" spans="1:2">
      <c r="A224" s="12" t="s">
        <v>154</v>
      </c>
      <c r="B224" s="12" t="s">
        <v>22</v>
      </c>
    </row>
    <row r="225" spans="1:2">
      <c r="A225" s="12" t="s">
        <v>154</v>
      </c>
      <c r="B225" s="12" t="s">
        <v>33</v>
      </c>
    </row>
    <row r="226" spans="1:2">
      <c r="A226" s="12" t="s">
        <v>155</v>
      </c>
      <c r="B226" s="12" t="s">
        <v>22</v>
      </c>
    </row>
    <row r="227" spans="1:2">
      <c r="A227" s="12" t="s">
        <v>156</v>
      </c>
      <c r="B227" s="12" t="s">
        <v>19</v>
      </c>
    </row>
    <row r="228" spans="1:2">
      <c r="A228" s="12" t="s">
        <v>157</v>
      </c>
      <c r="B228" s="12" t="s">
        <v>19</v>
      </c>
    </row>
    <row r="229" spans="1:2">
      <c r="A229" s="12" t="s">
        <v>158</v>
      </c>
      <c r="B229" s="12" t="s">
        <v>19</v>
      </c>
    </row>
    <row r="230" spans="1:2">
      <c r="A230" s="12" t="s">
        <v>159</v>
      </c>
      <c r="B230" s="12" t="s">
        <v>15</v>
      </c>
    </row>
    <row r="231" spans="1:2">
      <c r="A231" s="12" t="s">
        <v>159</v>
      </c>
      <c r="B231" s="12" t="s">
        <v>18</v>
      </c>
    </row>
    <row r="232" spans="1:2">
      <c r="A232" s="12" t="s">
        <v>160</v>
      </c>
      <c r="B232" s="12" t="s">
        <v>49</v>
      </c>
    </row>
    <row r="233" spans="1:2">
      <c r="A233" s="12" t="s">
        <v>161</v>
      </c>
      <c r="B233" s="12" t="s">
        <v>15</v>
      </c>
    </row>
    <row r="234" spans="1:2">
      <c r="A234" s="12" t="s">
        <v>162</v>
      </c>
      <c r="B234" s="12" t="s">
        <v>15</v>
      </c>
    </row>
    <row r="235" spans="1:2">
      <c r="A235" s="12" t="s">
        <v>163</v>
      </c>
      <c r="B235" s="12" t="s">
        <v>18</v>
      </c>
    </row>
    <row r="236" spans="1:2">
      <c r="A236" s="12" t="s">
        <v>163</v>
      </c>
      <c r="B236" s="12" t="s">
        <v>19</v>
      </c>
    </row>
    <row r="237" spans="1:2">
      <c r="A237" s="12" t="s">
        <v>164</v>
      </c>
      <c r="B237" s="12" t="s">
        <v>30</v>
      </c>
    </row>
    <row r="238" spans="1:2">
      <c r="A238" s="12" t="s">
        <v>165</v>
      </c>
      <c r="B238" s="12" t="s">
        <v>20</v>
      </c>
    </row>
    <row r="239" spans="1:2">
      <c r="A239" s="12" t="s">
        <v>165</v>
      </c>
      <c r="B239" s="12" t="s">
        <v>30</v>
      </c>
    </row>
    <row r="240" spans="1:2">
      <c r="A240" s="12" t="s">
        <v>166</v>
      </c>
      <c r="B240" s="12" t="s">
        <v>15</v>
      </c>
    </row>
    <row r="241" spans="1:2">
      <c r="A241" s="12" t="s">
        <v>166</v>
      </c>
      <c r="B241" s="12" t="s">
        <v>20</v>
      </c>
    </row>
    <row r="242" spans="1:2">
      <c r="A242" s="12" t="s">
        <v>167</v>
      </c>
      <c r="B242" s="12" t="s">
        <v>15</v>
      </c>
    </row>
    <row r="243" spans="1:2">
      <c r="A243" s="12" t="s">
        <v>167</v>
      </c>
      <c r="B243" s="12" t="s">
        <v>20</v>
      </c>
    </row>
    <row r="244" spans="1:2">
      <c r="A244" s="12" t="s">
        <v>167</v>
      </c>
      <c r="B244" s="12" t="s">
        <v>21</v>
      </c>
    </row>
    <row r="245" spans="1:2">
      <c r="A245" s="12" t="s">
        <v>168</v>
      </c>
      <c r="B245" s="12" t="s">
        <v>15</v>
      </c>
    </row>
    <row r="246" spans="1:2">
      <c r="A246" s="12" t="s">
        <v>168</v>
      </c>
      <c r="B246" s="12" t="s">
        <v>18</v>
      </c>
    </row>
    <row r="247" spans="1:2">
      <c r="A247" s="12" t="s">
        <v>168</v>
      </c>
      <c r="B247" s="12" t="s">
        <v>19</v>
      </c>
    </row>
    <row r="248" spans="1:2">
      <c r="A248" s="12" t="s">
        <v>168</v>
      </c>
      <c r="B248" s="12" t="s">
        <v>20</v>
      </c>
    </row>
    <row r="249" spans="1:2">
      <c r="A249" s="12" t="s">
        <v>169</v>
      </c>
      <c r="B249" s="12" t="s">
        <v>15</v>
      </c>
    </row>
    <row r="250" spans="1:2">
      <c r="A250" s="12" t="s">
        <v>169</v>
      </c>
      <c r="B250" s="12" t="s">
        <v>18</v>
      </c>
    </row>
    <row r="251" spans="1:2">
      <c r="A251" s="12" t="s">
        <v>170</v>
      </c>
      <c r="B251" s="12" t="s">
        <v>18</v>
      </c>
    </row>
    <row r="252" spans="1:2">
      <c r="A252" s="12" t="s">
        <v>171</v>
      </c>
      <c r="B252" s="12" t="s">
        <v>15</v>
      </c>
    </row>
    <row r="253" spans="1:2">
      <c r="A253" s="12" t="s">
        <v>171</v>
      </c>
      <c r="B253" s="12" t="s">
        <v>18</v>
      </c>
    </row>
    <row r="254" spans="1:2">
      <c r="A254" s="12" t="s">
        <v>171</v>
      </c>
      <c r="B254" s="12" t="s">
        <v>20</v>
      </c>
    </row>
    <row r="255" spans="1:2">
      <c r="A255" s="12" t="s">
        <v>171</v>
      </c>
      <c r="B255" s="12" t="s">
        <v>21</v>
      </c>
    </row>
    <row r="256" spans="1:2">
      <c r="A256" s="12" t="s">
        <v>172</v>
      </c>
      <c r="B256" s="12" t="s">
        <v>15</v>
      </c>
    </row>
    <row r="257" spans="1:2">
      <c r="A257" s="12" t="s">
        <v>172</v>
      </c>
      <c r="B257" s="12" t="s">
        <v>18</v>
      </c>
    </row>
    <row r="258" spans="1:2">
      <c r="A258" s="12" t="s">
        <v>173</v>
      </c>
      <c r="B258" s="12" t="s">
        <v>15</v>
      </c>
    </row>
    <row r="259" spans="1:2">
      <c r="A259" s="12" t="s">
        <v>173</v>
      </c>
      <c r="B259" s="12" t="s">
        <v>18</v>
      </c>
    </row>
    <row r="260" spans="1:2">
      <c r="A260" s="12" t="s">
        <v>174</v>
      </c>
      <c r="B260" s="12" t="s">
        <v>30</v>
      </c>
    </row>
    <row r="261" spans="1:2">
      <c r="A261" s="12" t="s">
        <v>175</v>
      </c>
      <c r="B261" s="12" t="s">
        <v>18</v>
      </c>
    </row>
    <row r="262" spans="1:2">
      <c r="A262" s="12" t="s">
        <v>176</v>
      </c>
      <c r="B262" s="12" t="s">
        <v>18</v>
      </c>
    </row>
    <row r="263" spans="1:2">
      <c r="A263" s="12" t="s">
        <v>176</v>
      </c>
      <c r="B263" s="12" t="s">
        <v>21</v>
      </c>
    </row>
    <row r="264" spans="1:2">
      <c r="A264" s="12" t="s">
        <v>177</v>
      </c>
      <c r="B264" s="12" t="s">
        <v>18</v>
      </c>
    </row>
    <row r="265" spans="1:2">
      <c r="A265" s="12" t="s">
        <v>178</v>
      </c>
      <c r="B265" s="12" t="s">
        <v>18</v>
      </c>
    </row>
    <row r="266" spans="1:2">
      <c r="A266" s="12" t="s">
        <v>179</v>
      </c>
      <c r="B266" s="12" t="s">
        <v>30</v>
      </c>
    </row>
    <row r="267" spans="1:2">
      <c r="A267" s="12" t="s">
        <v>179</v>
      </c>
      <c r="B267" s="12" t="s">
        <v>46</v>
      </c>
    </row>
    <row r="268" spans="1:2">
      <c r="A268" s="12" t="s">
        <v>179</v>
      </c>
      <c r="B268" s="12" t="s">
        <v>26</v>
      </c>
    </row>
    <row r="269" spans="1:2">
      <c r="A269" s="12" t="s">
        <v>180</v>
      </c>
      <c r="B269" s="12" t="s">
        <v>15</v>
      </c>
    </row>
    <row r="270" spans="1:2">
      <c r="A270" s="12" t="s">
        <v>181</v>
      </c>
      <c r="B270" s="12" t="s">
        <v>15</v>
      </c>
    </row>
    <row r="271" spans="1:2">
      <c r="A271" s="12" t="s">
        <v>181</v>
      </c>
      <c r="B271" s="12" t="s">
        <v>21</v>
      </c>
    </row>
    <row r="272" spans="1:2">
      <c r="A272" s="12" t="s">
        <v>181</v>
      </c>
      <c r="B272" s="12" t="s">
        <v>22</v>
      </c>
    </row>
    <row r="273" spans="1:2">
      <c r="A273" s="12" t="s">
        <v>181</v>
      </c>
      <c r="B273" s="12" t="s">
        <v>46</v>
      </c>
    </row>
    <row r="274" spans="1:2">
      <c r="A274" s="12" t="s">
        <v>181</v>
      </c>
      <c r="B274" s="12" t="s">
        <v>48</v>
      </c>
    </row>
    <row r="275" spans="1:2">
      <c r="A275" s="12" t="s">
        <v>182</v>
      </c>
      <c r="B275" s="12" t="s">
        <v>30</v>
      </c>
    </row>
    <row r="276" spans="1:2">
      <c r="A276" s="12" t="s">
        <v>183</v>
      </c>
      <c r="B276" s="12" t="s">
        <v>15</v>
      </c>
    </row>
    <row r="277" spans="1:2">
      <c r="A277" s="12" t="s">
        <v>183</v>
      </c>
      <c r="B277" s="12" t="s">
        <v>19</v>
      </c>
    </row>
    <row r="278" spans="1:2">
      <c r="A278" s="12" t="s">
        <v>183</v>
      </c>
      <c r="B278" s="12" t="s">
        <v>20</v>
      </c>
    </row>
    <row r="279" spans="1:2">
      <c r="A279" s="12" t="s">
        <v>184</v>
      </c>
      <c r="B279" s="12" t="s">
        <v>15</v>
      </c>
    </row>
    <row r="280" spans="1:2">
      <c r="A280" s="12" t="s">
        <v>185</v>
      </c>
      <c r="B280" s="12" t="s">
        <v>15</v>
      </c>
    </row>
    <row r="281" spans="1:2">
      <c r="A281" s="12" t="s">
        <v>186</v>
      </c>
      <c r="B281" s="12" t="s">
        <v>20</v>
      </c>
    </row>
    <row r="282" spans="1:2">
      <c r="A282" s="12" t="s">
        <v>187</v>
      </c>
      <c r="B282" s="12" t="s">
        <v>15</v>
      </c>
    </row>
    <row r="283" spans="1:2">
      <c r="A283" s="12" t="s">
        <v>187</v>
      </c>
      <c r="B283" s="12" t="s">
        <v>22</v>
      </c>
    </row>
    <row r="284" spans="1:2">
      <c r="A284" s="12" t="s">
        <v>188</v>
      </c>
      <c r="B284" s="12" t="s">
        <v>18</v>
      </c>
    </row>
    <row r="285" spans="1:2">
      <c r="A285" s="12" t="s">
        <v>188</v>
      </c>
      <c r="B285" s="12" t="s">
        <v>20</v>
      </c>
    </row>
    <row r="286" spans="1:2">
      <c r="A286" s="12" t="s">
        <v>189</v>
      </c>
      <c r="B286" s="12" t="s">
        <v>19</v>
      </c>
    </row>
    <row r="287" spans="1:2">
      <c r="A287" s="12" t="s">
        <v>190</v>
      </c>
      <c r="B287" s="12" t="s">
        <v>47</v>
      </c>
    </row>
    <row r="288" spans="1:2">
      <c r="A288" s="12" t="s">
        <v>191</v>
      </c>
      <c r="B288" s="12" t="s">
        <v>15</v>
      </c>
    </row>
    <row r="289" spans="1:2">
      <c r="A289" s="12" t="s">
        <v>192</v>
      </c>
      <c r="B289" s="12" t="s">
        <v>15</v>
      </c>
    </row>
    <row r="290" spans="1:2">
      <c r="A290" s="12" t="s">
        <v>192</v>
      </c>
      <c r="B290" s="12" t="s">
        <v>20</v>
      </c>
    </row>
    <row r="291" spans="1:2">
      <c r="A291" s="12" t="s">
        <v>192</v>
      </c>
      <c r="B291" s="12" t="s">
        <v>30</v>
      </c>
    </row>
    <row r="292" spans="1:2">
      <c r="A292" s="12" t="s">
        <v>192</v>
      </c>
      <c r="B292" s="12" t="s">
        <v>21</v>
      </c>
    </row>
    <row r="293" spans="1:2">
      <c r="A293" s="12" t="s">
        <v>192</v>
      </c>
      <c r="B293" s="12" t="s">
        <v>48</v>
      </c>
    </row>
    <row r="294" spans="1:2">
      <c r="A294" s="12" t="s">
        <v>193</v>
      </c>
      <c r="B294" s="12" t="s">
        <v>18</v>
      </c>
    </row>
    <row r="295" spans="1:2">
      <c r="A295" s="12" t="s">
        <v>194</v>
      </c>
      <c r="B295" s="12" t="s">
        <v>20</v>
      </c>
    </row>
    <row r="296" spans="1:2">
      <c r="A296" s="12" t="s">
        <v>195</v>
      </c>
      <c r="B296" s="12" t="s">
        <v>18</v>
      </c>
    </row>
    <row r="297" spans="1:2">
      <c r="A297" s="12" t="s">
        <v>196</v>
      </c>
      <c r="B297" s="12" t="s">
        <v>18</v>
      </c>
    </row>
    <row r="298" spans="1:2">
      <c r="A298" s="12" t="s">
        <v>197</v>
      </c>
      <c r="B298" s="12" t="s">
        <v>19</v>
      </c>
    </row>
    <row r="299" spans="1:2">
      <c r="A299" s="12" t="s">
        <v>197</v>
      </c>
      <c r="B299" s="12" t="s">
        <v>20</v>
      </c>
    </row>
    <row r="300" spans="1:2">
      <c r="A300" s="12" t="s">
        <v>197</v>
      </c>
      <c r="B300" s="12" t="s">
        <v>30</v>
      </c>
    </row>
    <row r="301" spans="1:2">
      <c r="A301" s="12" t="s">
        <v>198</v>
      </c>
      <c r="B301" s="12" t="s">
        <v>15</v>
      </c>
    </row>
    <row r="302" spans="1:2">
      <c r="A302" s="12" t="s">
        <v>199</v>
      </c>
      <c r="B302" s="12" t="s">
        <v>15</v>
      </c>
    </row>
    <row r="303" spans="1:2">
      <c r="A303" s="12" t="s">
        <v>199</v>
      </c>
      <c r="B303" s="12" t="s">
        <v>20</v>
      </c>
    </row>
    <row r="304" spans="1:2">
      <c r="A304" s="12" t="s">
        <v>200</v>
      </c>
      <c r="B304" s="12" t="s">
        <v>18</v>
      </c>
    </row>
    <row r="305" spans="1:2">
      <c r="A305" s="12" t="s">
        <v>201</v>
      </c>
      <c r="B305" s="12" t="s">
        <v>15</v>
      </c>
    </row>
    <row r="306" spans="1:2">
      <c r="A306" s="12" t="s">
        <v>202</v>
      </c>
      <c r="B306" s="12" t="s">
        <v>19</v>
      </c>
    </row>
    <row r="307" spans="1:2">
      <c r="A307" s="12" t="s">
        <v>202</v>
      </c>
      <c r="B307" s="12" t="s">
        <v>33</v>
      </c>
    </row>
    <row r="308" spans="1:2">
      <c r="A308" s="12" t="s">
        <v>202</v>
      </c>
      <c r="B308" s="12" t="s">
        <v>35</v>
      </c>
    </row>
    <row r="309" spans="1:2">
      <c r="A309" s="12" t="s">
        <v>202</v>
      </c>
      <c r="B309" s="12" t="s">
        <v>48</v>
      </c>
    </row>
    <row r="310" spans="1:2">
      <c r="A310" s="12" t="s">
        <v>202</v>
      </c>
      <c r="B310" s="12" t="s">
        <v>137</v>
      </c>
    </row>
    <row r="311" spans="1:2">
      <c r="A311" s="12" t="s">
        <v>202</v>
      </c>
      <c r="B311" s="12" t="s">
        <v>78</v>
      </c>
    </row>
    <row r="312" spans="1:2">
      <c r="A312" s="12" t="s">
        <v>202</v>
      </c>
      <c r="B312" s="12" t="s">
        <v>203</v>
      </c>
    </row>
    <row r="313" spans="1:2">
      <c r="A313" s="12" t="s">
        <v>202</v>
      </c>
      <c r="B313" s="12" t="s">
        <v>27</v>
      </c>
    </row>
    <row r="314" spans="1:2">
      <c r="A314" s="12" t="s">
        <v>202</v>
      </c>
      <c r="B314" s="12" t="s">
        <v>79</v>
      </c>
    </row>
    <row r="315" spans="1:2">
      <c r="A315" s="12" t="s">
        <v>202</v>
      </c>
      <c r="B315" s="12" t="s">
        <v>204</v>
      </c>
    </row>
    <row r="316" spans="1:2">
      <c r="A316" s="12" t="s">
        <v>202</v>
      </c>
      <c r="B316" s="12" t="s">
        <v>205</v>
      </c>
    </row>
    <row r="317" spans="1:2">
      <c r="A317" s="12" t="s">
        <v>202</v>
      </c>
      <c r="B317" s="12" t="s">
        <v>206</v>
      </c>
    </row>
    <row r="318" spans="1:2">
      <c r="A318" s="12" t="s">
        <v>202</v>
      </c>
      <c r="B318" s="12" t="s">
        <v>142</v>
      </c>
    </row>
    <row r="319" spans="1:2">
      <c r="A319" s="12" t="s">
        <v>202</v>
      </c>
      <c r="B319" s="12" t="s">
        <v>207</v>
      </c>
    </row>
    <row r="320" spans="1:2">
      <c r="A320" s="12" t="s">
        <v>202</v>
      </c>
      <c r="B320" s="12" t="s">
        <v>208</v>
      </c>
    </row>
    <row r="321" spans="1:2">
      <c r="A321" s="12" t="s">
        <v>202</v>
      </c>
      <c r="B321" s="12" t="s">
        <v>209</v>
      </c>
    </row>
    <row r="322" spans="1:2">
      <c r="A322" s="12" t="s">
        <v>202</v>
      </c>
      <c r="B322" s="12" t="s">
        <v>210</v>
      </c>
    </row>
    <row r="323" spans="1:2">
      <c r="A323" s="12" t="s">
        <v>202</v>
      </c>
      <c r="B323" s="12" t="s">
        <v>211</v>
      </c>
    </row>
    <row r="324" spans="1:2">
      <c r="A324" s="12" t="s">
        <v>202</v>
      </c>
      <c r="B324" s="12" t="s">
        <v>212</v>
      </c>
    </row>
    <row r="325" spans="1:2">
      <c r="A325" s="12" t="s">
        <v>202</v>
      </c>
      <c r="B325" s="12" t="s">
        <v>213</v>
      </c>
    </row>
    <row r="326" spans="1:2">
      <c r="A326" s="12" t="s">
        <v>214</v>
      </c>
      <c r="B326" s="12" t="s">
        <v>18</v>
      </c>
    </row>
    <row r="327" spans="1:2">
      <c r="A327" s="12" t="s">
        <v>215</v>
      </c>
      <c r="B327" s="12" t="s">
        <v>20</v>
      </c>
    </row>
    <row r="328" spans="1:2">
      <c r="A328" s="12" t="s">
        <v>216</v>
      </c>
      <c r="B328" s="12" t="s">
        <v>18</v>
      </c>
    </row>
    <row r="329" spans="1:2">
      <c r="A329" s="12" t="s">
        <v>216</v>
      </c>
      <c r="B329" s="12" t="s">
        <v>19</v>
      </c>
    </row>
    <row r="330" spans="1:2">
      <c r="A330" s="12" t="s">
        <v>216</v>
      </c>
      <c r="B330" s="12" t="s">
        <v>20</v>
      </c>
    </row>
    <row r="331" spans="1:2">
      <c r="A331" s="12" t="s">
        <v>216</v>
      </c>
      <c r="B331" s="12" t="s">
        <v>30</v>
      </c>
    </row>
    <row r="332" spans="1:2">
      <c r="A332" s="12" t="s">
        <v>216</v>
      </c>
      <c r="B332" s="12" t="s">
        <v>46</v>
      </c>
    </row>
    <row r="333" spans="1:2">
      <c r="A333" s="12" t="s">
        <v>216</v>
      </c>
      <c r="B333" s="12" t="s">
        <v>47</v>
      </c>
    </row>
    <row r="334" spans="1:2">
      <c r="A334" s="12" t="s">
        <v>217</v>
      </c>
      <c r="B334" s="12" t="s">
        <v>19</v>
      </c>
    </row>
    <row r="335" spans="1:2">
      <c r="A335" s="12" t="s">
        <v>218</v>
      </c>
      <c r="B335" s="12" t="s">
        <v>19</v>
      </c>
    </row>
    <row r="336" spans="1:2">
      <c r="A336" s="12" t="s">
        <v>218</v>
      </c>
      <c r="B336" s="12" t="s">
        <v>22</v>
      </c>
    </row>
    <row r="337" spans="1:2">
      <c r="A337" s="12" t="s">
        <v>218</v>
      </c>
      <c r="B337" s="12" t="s">
        <v>46</v>
      </c>
    </row>
    <row r="338" spans="1:2">
      <c r="A338" s="12" t="s">
        <v>218</v>
      </c>
      <c r="B338" s="12" t="s">
        <v>35</v>
      </c>
    </row>
    <row r="339" spans="1:2">
      <c r="A339" s="12" t="s">
        <v>218</v>
      </c>
      <c r="B339" s="12" t="s">
        <v>47</v>
      </c>
    </row>
    <row r="340" spans="1:2">
      <c r="A340" s="12" t="s">
        <v>219</v>
      </c>
      <c r="B340" s="12" t="s">
        <v>18</v>
      </c>
    </row>
    <row r="341" spans="1:2">
      <c r="A341" s="12" t="s">
        <v>219</v>
      </c>
      <c r="B341" s="12" t="s">
        <v>19</v>
      </c>
    </row>
    <row r="342" spans="1:2">
      <c r="A342" s="12" t="s">
        <v>219</v>
      </c>
      <c r="B342" s="12" t="s">
        <v>33</v>
      </c>
    </row>
    <row r="343" spans="1:2">
      <c r="A343" s="12" t="s">
        <v>219</v>
      </c>
      <c r="B343" s="12" t="s">
        <v>46</v>
      </c>
    </row>
    <row r="344" spans="1:2">
      <c r="A344" s="12" t="s">
        <v>219</v>
      </c>
      <c r="B344" s="12" t="s">
        <v>35</v>
      </c>
    </row>
    <row r="345" spans="1:2">
      <c r="A345" s="12" t="s">
        <v>219</v>
      </c>
      <c r="B345" s="12" t="s">
        <v>137</v>
      </c>
    </row>
    <row r="346" spans="1:2">
      <c r="A346" s="12" t="s">
        <v>219</v>
      </c>
      <c r="B346" s="12" t="s">
        <v>26</v>
      </c>
    </row>
    <row r="347" spans="1:2">
      <c r="A347" s="12" t="s">
        <v>219</v>
      </c>
      <c r="B347" s="12" t="s">
        <v>203</v>
      </c>
    </row>
    <row r="348" spans="1:2">
      <c r="A348" s="12" t="s">
        <v>219</v>
      </c>
      <c r="B348" s="12" t="s">
        <v>220</v>
      </c>
    </row>
    <row r="349" spans="1:2">
      <c r="A349" s="12" t="s">
        <v>219</v>
      </c>
      <c r="B349" s="12" t="s">
        <v>27</v>
      </c>
    </row>
    <row r="350" spans="1:2">
      <c r="A350" s="12" t="s">
        <v>221</v>
      </c>
      <c r="B350" s="12" t="s">
        <v>30</v>
      </c>
    </row>
    <row r="351" spans="1:2">
      <c r="A351" s="12" t="s">
        <v>222</v>
      </c>
      <c r="B351" s="12" t="s">
        <v>18</v>
      </c>
    </row>
    <row r="352" spans="1:2">
      <c r="A352" s="12" t="s">
        <v>222</v>
      </c>
      <c r="B352" s="12" t="s">
        <v>20</v>
      </c>
    </row>
    <row r="353" spans="1:2">
      <c r="A353" s="12" t="s">
        <v>222</v>
      </c>
      <c r="B353" s="12" t="s">
        <v>30</v>
      </c>
    </row>
    <row r="354" spans="1:2">
      <c r="A354" s="12" t="s">
        <v>222</v>
      </c>
      <c r="B354" s="12" t="s">
        <v>22</v>
      </c>
    </row>
    <row r="355" spans="1:2">
      <c r="A355" s="12" t="s">
        <v>223</v>
      </c>
      <c r="B355" s="12" t="s">
        <v>15</v>
      </c>
    </row>
    <row r="356" spans="1:2">
      <c r="A356" s="12" t="s">
        <v>223</v>
      </c>
      <c r="B356" s="12" t="s">
        <v>18</v>
      </c>
    </row>
    <row r="357" spans="1:2">
      <c r="A357" s="12" t="s">
        <v>223</v>
      </c>
      <c r="B357" s="12" t="s">
        <v>19</v>
      </c>
    </row>
    <row r="358" spans="1:2">
      <c r="A358" s="12" t="s">
        <v>223</v>
      </c>
      <c r="B358" s="12" t="s">
        <v>20</v>
      </c>
    </row>
    <row r="359" spans="1:2">
      <c r="A359" s="12" t="s">
        <v>224</v>
      </c>
      <c r="B359" s="12" t="s">
        <v>15</v>
      </c>
    </row>
    <row r="360" spans="1:2">
      <c r="A360" s="12" t="s">
        <v>225</v>
      </c>
      <c r="B360" s="12" t="s">
        <v>15</v>
      </c>
    </row>
    <row r="361" spans="1:2">
      <c r="A361" s="12" t="s">
        <v>226</v>
      </c>
      <c r="B361" s="12" t="s">
        <v>30</v>
      </c>
    </row>
    <row r="362" spans="1:2">
      <c r="A362" s="12" t="s">
        <v>226</v>
      </c>
      <c r="B362" s="12" t="s">
        <v>35</v>
      </c>
    </row>
    <row r="363" spans="1:2">
      <c r="A363" s="12" t="s">
        <v>227</v>
      </c>
      <c r="B363" s="12" t="s">
        <v>20</v>
      </c>
    </row>
    <row r="364" spans="1:2">
      <c r="A364" s="12" t="s">
        <v>228</v>
      </c>
      <c r="B364" s="12" t="s">
        <v>78</v>
      </c>
    </row>
    <row r="365" spans="1:2">
      <c r="A365" s="12" t="s">
        <v>228</v>
      </c>
      <c r="B365" s="12" t="s">
        <v>229</v>
      </c>
    </row>
    <row r="366" spans="1:2">
      <c r="A366" s="12" t="s">
        <v>230</v>
      </c>
      <c r="B366" s="12" t="s">
        <v>49</v>
      </c>
    </row>
    <row r="367" spans="1:2">
      <c r="A367" s="12" t="s">
        <v>231</v>
      </c>
      <c r="B367" s="12" t="s">
        <v>21</v>
      </c>
    </row>
    <row r="368" spans="1:2">
      <c r="A368" s="12" t="s">
        <v>232</v>
      </c>
      <c r="B368" s="12" t="s">
        <v>18</v>
      </c>
    </row>
    <row r="369" spans="1:2">
      <c r="A369" s="12" t="s">
        <v>232</v>
      </c>
      <c r="B369" s="12" t="s">
        <v>20</v>
      </c>
    </row>
    <row r="370" spans="1:2">
      <c r="A370" s="12" t="s">
        <v>232</v>
      </c>
      <c r="B370" s="12" t="s">
        <v>21</v>
      </c>
    </row>
    <row r="371" spans="1:2">
      <c r="A371" s="12" t="s">
        <v>232</v>
      </c>
      <c r="B371" s="12" t="s">
        <v>33</v>
      </c>
    </row>
    <row r="372" spans="1:2">
      <c r="A372" s="12" t="s">
        <v>233</v>
      </c>
      <c r="B372" s="12" t="s">
        <v>15</v>
      </c>
    </row>
    <row r="373" spans="1:2">
      <c r="A373" s="12" t="s">
        <v>234</v>
      </c>
      <c r="B373" s="12" t="s">
        <v>20</v>
      </c>
    </row>
    <row r="374" spans="1:2">
      <c r="A374" s="12" t="s">
        <v>235</v>
      </c>
      <c r="B374" s="12" t="s">
        <v>20</v>
      </c>
    </row>
    <row r="375" spans="1:2">
      <c r="A375" s="12" t="s">
        <v>235</v>
      </c>
      <c r="B375" s="12" t="s">
        <v>21</v>
      </c>
    </row>
    <row r="376" spans="1:2">
      <c r="A376" s="12" t="s">
        <v>236</v>
      </c>
      <c r="B376" s="12" t="s">
        <v>19</v>
      </c>
    </row>
    <row r="377" spans="1:2">
      <c r="A377" s="12" t="s">
        <v>236</v>
      </c>
      <c r="B377" s="12" t="s">
        <v>46</v>
      </c>
    </row>
    <row r="378" spans="1:2">
      <c r="A378" s="12" t="s">
        <v>236</v>
      </c>
      <c r="B378" s="12" t="s">
        <v>49</v>
      </c>
    </row>
    <row r="379" spans="1:2">
      <c r="A379" s="12" t="s">
        <v>236</v>
      </c>
      <c r="B379" s="12" t="s">
        <v>94</v>
      </c>
    </row>
    <row r="380" spans="1:2">
      <c r="A380" s="12" t="s">
        <v>237</v>
      </c>
      <c r="B380" s="12" t="s">
        <v>19</v>
      </c>
    </row>
    <row r="381" spans="1:2">
      <c r="A381" s="12" t="s">
        <v>237</v>
      </c>
      <c r="B381" s="12" t="s">
        <v>46</v>
      </c>
    </row>
    <row r="382" spans="1:2">
      <c r="A382" s="12" t="s">
        <v>238</v>
      </c>
      <c r="B382" s="12" t="s">
        <v>19</v>
      </c>
    </row>
    <row r="383" spans="1:2">
      <c r="A383" s="12" t="s">
        <v>238</v>
      </c>
      <c r="B383" s="12" t="s">
        <v>35</v>
      </c>
    </row>
    <row r="384" spans="1:2">
      <c r="A384" s="12" t="s">
        <v>238</v>
      </c>
      <c r="B384" s="12" t="s">
        <v>48</v>
      </c>
    </row>
    <row r="385" spans="1:2">
      <c r="A385" s="12" t="s">
        <v>238</v>
      </c>
      <c r="B385" s="12" t="s">
        <v>137</v>
      </c>
    </row>
    <row r="386" spans="1:2">
      <c r="A386" s="12" t="s">
        <v>238</v>
      </c>
      <c r="B386" s="12" t="s">
        <v>94</v>
      </c>
    </row>
    <row r="387" spans="1:2">
      <c r="A387" s="12" t="s">
        <v>239</v>
      </c>
      <c r="B387" s="12" t="s">
        <v>30</v>
      </c>
    </row>
    <row r="388" spans="1:2">
      <c r="A388" s="12" t="s">
        <v>240</v>
      </c>
      <c r="B388" s="12" t="s">
        <v>18</v>
      </c>
    </row>
    <row r="389" spans="1:2">
      <c r="A389" s="12" t="s">
        <v>240</v>
      </c>
      <c r="B389" s="12" t="s">
        <v>30</v>
      </c>
    </row>
    <row r="390" spans="1:2">
      <c r="A390" s="12" t="s">
        <v>240</v>
      </c>
      <c r="B390" s="12" t="s">
        <v>21</v>
      </c>
    </row>
    <row r="391" spans="1:2">
      <c r="A391" s="12" t="s">
        <v>241</v>
      </c>
      <c r="B391" s="12" t="s">
        <v>18</v>
      </c>
    </row>
    <row r="392" spans="1:2">
      <c r="A392" s="12" t="s">
        <v>242</v>
      </c>
      <c r="B392" s="12" t="s">
        <v>18</v>
      </c>
    </row>
    <row r="393" spans="1:2">
      <c r="A393" s="12" t="s">
        <v>243</v>
      </c>
      <c r="B393" s="12" t="s">
        <v>19</v>
      </c>
    </row>
    <row r="394" spans="1:2">
      <c r="A394" s="12" t="s">
        <v>243</v>
      </c>
      <c r="B394" s="12" t="s">
        <v>35</v>
      </c>
    </row>
    <row r="395" spans="1:2">
      <c r="A395" s="12" t="s">
        <v>243</v>
      </c>
      <c r="B395" s="12" t="s">
        <v>78</v>
      </c>
    </row>
    <row r="396" spans="1:2">
      <c r="A396" s="12" t="s">
        <v>244</v>
      </c>
      <c r="B396" s="12" t="s">
        <v>15</v>
      </c>
    </row>
    <row r="397" spans="1:2">
      <c r="A397" s="12" t="s">
        <v>244</v>
      </c>
      <c r="B397" s="12" t="s">
        <v>18</v>
      </c>
    </row>
    <row r="398" spans="1:2">
      <c r="A398" s="12" t="s">
        <v>244</v>
      </c>
      <c r="B398" s="12" t="s">
        <v>19</v>
      </c>
    </row>
    <row r="399" spans="1:2">
      <c r="A399" s="12" t="s">
        <v>245</v>
      </c>
      <c r="B399" s="12" t="s">
        <v>15</v>
      </c>
    </row>
    <row r="400" spans="1:2">
      <c r="A400" s="12" t="s">
        <v>246</v>
      </c>
      <c r="B400" s="12" t="s">
        <v>15</v>
      </c>
    </row>
    <row r="401" spans="1:2">
      <c r="A401" s="12" t="s">
        <v>247</v>
      </c>
      <c r="B401" s="12" t="s">
        <v>27</v>
      </c>
    </row>
    <row r="402" spans="1:2">
      <c r="A402" s="12" t="s">
        <v>248</v>
      </c>
      <c r="B402" s="12" t="s">
        <v>15</v>
      </c>
    </row>
    <row r="403" spans="1:2">
      <c r="A403" s="12" t="s">
        <v>249</v>
      </c>
      <c r="B403" s="12" t="s">
        <v>19</v>
      </c>
    </row>
    <row r="404" spans="1:2">
      <c r="A404" s="12" t="s">
        <v>250</v>
      </c>
      <c r="B404" s="12" t="s">
        <v>15</v>
      </c>
    </row>
    <row r="405" spans="1:2">
      <c r="A405" s="12" t="s">
        <v>250</v>
      </c>
      <c r="B405" s="12" t="s">
        <v>18</v>
      </c>
    </row>
    <row r="406" spans="1:2">
      <c r="A406" s="12" t="s">
        <v>250</v>
      </c>
      <c r="B406" s="12" t="s">
        <v>19</v>
      </c>
    </row>
    <row r="407" spans="1:2">
      <c r="A407" s="12" t="s">
        <v>250</v>
      </c>
      <c r="B407" s="12" t="s">
        <v>20</v>
      </c>
    </row>
    <row r="408" spans="1:2">
      <c r="A408" s="12" t="s">
        <v>251</v>
      </c>
      <c r="B408" s="12" t="s">
        <v>15</v>
      </c>
    </row>
    <row r="409" spans="1:2">
      <c r="A409" s="12" t="s">
        <v>252</v>
      </c>
      <c r="B409" s="12" t="s">
        <v>137</v>
      </c>
    </row>
    <row r="410" spans="1:2">
      <c r="A410" s="12" t="s">
        <v>252</v>
      </c>
      <c r="B410" s="12" t="s">
        <v>94</v>
      </c>
    </row>
    <row r="411" spans="1:2">
      <c r="A411" s="12" t="s">
        <v>253</v>
      </c>
      <c r="B411" s="12" t="s">
        <v>15</v>
      </c>
    </row>
    <row r="412" spans="1:2">
      <c r="A412" s="12" t="s">
        <v>253</v>
      </c>
      <c r="B412" s="12" t="s">
        <v>19</v>
      </c>
    </row>
    <row r="413" spans="1:2">
      <c r="A413" s="12" t="s">
        <v>254</v>
      </c>
      <c r="B413" s="12" t="s">
        <v>18</v>
      </c>
    </row>
    <row r="414" spans="1:2">
      <c r="A414" s="12" t="s">
        <v>255</v>
      </c>
      <c r="B414" s="12" t="s">
        <v>18</v>
      </c>
    </row>
    <row r="415" spans="1:2">
      <c r="A415" s="12" t="s">
        <v>255</v>
      </c>
      <c r="B415" s="12" t="s">
        <v>19</v>
      </c>
    </row>
    <row r="416" spans="1:2">
      <c r="A416" s="12" t="s">
        <v>255</v>
      </c>
      <c r="B416" s="12" t="s">
        <v>20</v>
      </c>
    </row>
    <row r="417" spans="1:2">
      <c r="A417" s="12" t="s">
        <v>256</v>
      </c>
      <c r="B417" s="12" t="s">
        <v>35</v>
      </c>
    </row>
    <row r="418" spans="1:2">
      <c r="A418" s="12" t="s">
        <v>257</v>
      </c>
      <c r="B418" s="12" t="s">
        <v>15</v>
      </c>
    </row>
    <row r="419" spans="1:2">
      <c r="A419" s="12" t="s">
        <v>257</v>
      </c>
      <c r="B419" s="12" t="s">
        <v>20</v>
      </c>
    </row>
    <row r="420" spans="1:2">
      <c r="A420" s="12" t="s">
        <v>258</v>
      </c>
      <c r="B420" s="12" t="s">
        <v>18</v>
      </c>
    </row>
    <row r="421" spans="1:2">
      <c r="A421" s="12" t="s">
        <v>259</v>
      </c>
      <c r="B421" s="12" t="s">
        <v>15</v>
      </c>
    </row>
    <row r="422" spans="1:2">
      <c r="A422" s="12" t="s">
        <v>259</v>
      </c>
      <c r="B422" s="12" t="s">
        <v>21</v>
      </c>
    </row>
    <row r="423" spans="1:2">
      <c r="A423" s="12" t="s">
        <v>260</v>
      </c>
      <c r="B423" s="12" t="s">
        <v>15</v>
      </c>
    </row>
    <row r="424" spans="1:2">
      <c r="A424" s="12" t="s">
        <v>261</v>
      </c>
      <c r="B424" s="12" t="s">
        <v>15</v>
      </c>
    </row>
    <row r="425" spans="1:2">
      <c r="A425" s="12" t="s">
        <v>261</v>
      </c>
      <c r="B425" s="12" t="s">
        <v>19</v>
      </c>
    </row>
    <row r="426" spans="1:2">
      <c r="A426" s="12" t="s">
        <v>261</v>
      </c>
      <c r="B426" s="12" t="s">
        <v>20</v>
      </c>
    </row>
    <row r="427" spans="1:2">
      <c r="A427" s="12" t="s">
        <v>261</v>
      </c>
      <c r="B427" s="12" t="s">
        <v>21</v>
      </c>
    </row>
    <row r="428" spans="1:2">
      <c r="A428" s="12" t="s">
        <v>262</v>
      </c>
      <c r="B428" s="12" t="s">
        <v>19</v>
      </c>
    </row>
    <row r="429" spans="1:2">
      <c r="A429" s="12" t="s">
        <v>263</v>
      </c>
      <c r="B429" s="12" t="s">
        <v>18</v>
      </c>
    </row>
    <row r="430" spans="1:2">
      <c r="A430" s="12" t="s">
        <v>264</v>
      </c>
      <c r="B430" s="12" t="s">
        <v>18</v>
      </c>
    </row>
    <row r="431" spans="1:2">
      <c r="A431" s="12" t="s">
        <v>264</v>
      </c>
      <c r="B431" s="12" t="s">
        <v>19</v>
      </c>
    </row>
    <row r="432" spans="1:2">
      <c r="A432" s="12" t="s">
        <v>265</v>
      </c>
      <c r="B432" s="12" t="s">
        <v>30</v>
      </c>
    </row>
    <row r="433" spans="1:2">
      <c r="A433" s="12" t="s">
        <v>266</v>
      </c>
      <c r="B433" s="12" t="s">
        <v>15</v>
      </c>
    </row>
    <row r="434" spans="1:2">
      <c r="A434" s="12" t="s">
        <v>267</v>
      </c>
      <c r="B434" s="12" t="s">
        <v>15</v>
      </c>
    </row>
    <row r="435" spans="1:2">
      <c r="A435" s="12" t="s">
        <v>268</v>
      </c>
      <c r="B435" s="12" t="s">
        <v>15</v>
      </c>
    </row>
    <row r="436" spans="1:2">
      <c r="A436" s="12" t="s">
        <v>268</v>
      </c>
      <c r="B436" s="12" t="s">
        <v>30</v>
      </c>
    </row>
    <row r="437" spans="1:2">
      <c r="A437" s="12" t="s">
        <v>269</v>
      </c>
      <c r="B437" s="12" t="s">
        <v>19</v>
      </c>
    </row>
    <row r="438" spans="1:2">
      <c r="A438" s="12" t="s">
        <v>270</v>
      </c>
      <c r="B438" s="12" t="s">
        <v>271</v>
      </c>
    </row>
    <row r="439" spans="1:2">
      <c r="A439" s="12" t="s">
        <v>270</v>
      </c>
      <c r="B439" s="12" t="s">
        <v>19</v>
      </c>
    </row>
    <row r="440" spans="1:2">
      <c r="A440" s="12" t="s">
        <v>272</v>
      </c>
      <c r="B440" s="12" t="s">
        <v>19</v>
      </c>
    </row>
    <row r="441" spans="1:2">
      <c r="A441" s="12" t="s">
        <v>273</v>
      </c>
      <c r="B441" s="12" t="s">
        <v>21</v>
      </c>
    </row>
    <row r="442" spans="1:2">
      <c r="A442" s="12" t="s">
        <v>274</v>
      </c>
      <c r="B442" s="12" t="s">
        <v>15</v>
      </c>
    </row>
    <row r="443" spans="1:2">
      <c r="A443" s="12" t="s">
        <v>274</v>
      </c>
      <c r="B443" s="12" t="s">
        <v>20</v>
      </c>
    </row>
    <row r="444" spans="1:2">
      <c r="A444" s="12" t="s">
        <v>274</v>
      </c>
      <c r="B444" s="12" t="s">
        <v>30</v>
      </c>
    </row>
    <row r="445" spans="1:2">
      <c r="A445" s="12" t="s">
        <v>274</v>
      </c>
      <c r="B445" s="12" t="s">
        <v>21</v>
      </c>
    </row>
    <row r="446" spans="1:2">
      <c r="A446" s="12" t="s">
        <v>275</v>
      </c>
      <c r="B446" s="12" t="s">
        <v>15</v>
      </c>
    </row>
    <row r="447" spans="1:2">
      <c r="A447" s="12" t="s">
        <v>275</v>
      </c>
      <c r="B447" s="12" t="s">
        <v>18</v>
      </c>
    </row>
    <row r="448" spans="1:2">
      <c r="A448" s="12" t="s">
        <v>275</v>
      </c>
      <c r="B448" s="12" t="s">
        <v>19</v>
      </c>
    </row>
    <row r="449" spans="1:2">
      <c r="A449" s="12" t="s">
        <v>276</v>
      </c>
      <c r="B449" s="12" t="s">
        <v>15</v>
      </c>
    </row>
    <row r="450" spans="1:2">
      <c r="A450" s="12" t="s">
        <v>277</v>
      </c>
      <c r="B450" s="12" t="s">
        <v>22</v>
      </c>
    </row>
    <row r="451" spans="1:2">
      <c r="A451" s="12" t="s">
        <v>277</v>
      </c>
      <c r="B451" s="12" t="s">
        <v>33</v>
      </c>
    </row>
    <row r="452" spans="1:2">
      <c r="A452" s="12" t="s">
        <v>278</v>
      </c>
      <c r="B452" s="12" t="s">
        <v>15</v>
      </c>
    </row>
    <row r="453" spans="1:2">
      <c r="A453" s="12" t="s">
        <v>279</v>
      </c>
      <c r="B453" s="12" t="s">
        <v>19</v>
      </c>
    </row>
    <row r="454" spans="1:2">
      <c r="A454" s="12" t="s">
        <v>280</v>
      </c>
      <c r="B454" s="12" t="s">
        <v>203</v>
      </c>
    </row>
    <row r="455" spans="1:2">
      <c r="A455" s="12" t="s">
        <v>281</v>
      </c>
      <c r="B455" s="12" t="s">
        <v>19</v>
      </c>
    </row>
    <row r="456" spans="1:2">
      <c r="A456" s="12" t="s">
        <v>281</v>
      </c>
      <c r="B456" s="12" t="s">
        <v>20</v>
      </c>
    </row>
    <row r="457" spans="1:2">
      <c r="A457" s="12" t="s">
        <v>282</v>
      </c>
      <c r="B457" s="12" t="s">
        <v>18</v>
      </c>
    </row>
    <row r="458" spans="1:2">
      <c r="A458" s="12" t="s">
        <v>282</v>
      </c>
      <c r="B458" s="12" t="s">
        <v>35</v>
      </c>
    </row>
    <row r="459" spans="1:2">
      <c r="A459" s="12" t="s">
        <v>283</v>
      </c>
      <c r="B459" s="12" t="s">
        <v>30</v>
      </c>
    </row>
    <row r="460" spans="1:2">
      <c r="A460" s="12" t="s">
        <v>284</v>
      </c>
      <c r="B460" s="12" t="s">
        <v>22</v>
      </c>
    </row>
    <row r="461" spans="1:2">
      <c r="A461" s="12" t="s">
        <v>284</v>
      </c>
      <c r="B461" s="12" t="s">
        <v>33</v>
      </c>
    </row>
    <row r="462" spans="1:2">
      <c r="A462" s="12" t="s">
        <v>285</v>
      </c>
      <c r="B462" s="12" t="s">
        <v>15</v>
      </c>
    </row>
    <row r="463" spans="1:2">
      <c r="A463" s="12" t="s">
        <v>286</v>
      </c>
      <c r="B463" s="12" t="s">
        <v>19</v>
      </c>
    </row>
    <row r="464" spans="1:2">
      <c r="A464" s="12" t="s">
        <v>287</v>
      </c>
      <c r="B464" s="12" t="s">
        <v>94</v>
      </c>
    </row>
    <row r="465" spans="1:2">
      <c r="A465" s="12" t="s">
        <v>287</v>
      </c>
      <c r="B465" s="12" t="s">
        <v>26</v>
      </c>
    </row>
    <row r="466" spans="1:2">
      <c r="A466" s="12" t="s">
        <v>287</v>
      </c>
      <c r="B466" s="12" t="s">
        <v>203</v>
      </c>
    </row>
    <row r="467" spans="1:2">
      <c r="A467" s="12" t="s">
        <v>288</v>
      </c>
      <c r="B467" s="12" t="s">
        <v>19</v>
      </c>
    </row>
    <row r="468" spans="1:2">
      <c r="A468" s="12" t="s">
        <v>288</v>
      </c>
      <c r="B468" s="12" t="s">
        <v>20</v>
      </c>
    </row>
    <row r="469" spans="1:2">
      <c r="A469" s="12" t="s">
        <v>289</v>
      </c>
      <c r="B469" s="12" t="s">
        <v>47</v>
      </c>
    </row>
    <row r="470" spans="1:2">
      <c r="A470" s="12" t="s">
        <v>290</v>
      </c>
      <c r="B470" s="12" t="s">
        <v>15</v>
      </c>
    </row>
    <row r="471" spans="1:2">
      <c r="A471" s="12" t="s">
        <v>291</v>
      </c>
      <c r="B471" s="12" t="s">
        <v>15</v>
      </c>
    </row>
    <row r="472" spans="1:2">
      <c r="A472" s="12" t="s">
        <v>292</v>
      </c>
      <c r="B472" s="12" t="s">
        <v>18</v>
      </c>
    </row>
    <row r="473" spans="1:2">
      <c r="A473" s="12" t="s">
        <v>292</v>
      </c>
      <c r="B473" s="12" t="s">
        <v>22</v>
      </c>
    </row>
    <row r="474" spans="1:2">
      <c r="A474" s="12" t="s">
        <v>292</v>
      </c>
      <c r="B474" s="12" t="s">
        <v>27</v>
      </c>
    </row>
    <row r="475" spans="1:2">
      <c r="A475" s="12" t="s">
        <v>293</v>
      </c>
      <c r="B475" s="12" t="s">
        <v>18</v>
      </c>
    </row>
    <row r="476" spans="1:2">
      <c r="A476" s="12" t="s">
        <v>294</v>
      </c>
      <c r="B476" s="12" t="s">
        <v>19</v>
      </c>
    </row>
    <row r="477" spans="1:2">
      <c r="A477" s="12" t="s">
        <v>295</v>
      </c>
      <c r="B477" s="12" t="s">
        <v>18</v>
      </c>
    </row>
    <row r="478" spans="1:2">
      <c r="A478" s="12" t="s">
        <v>296</v>
      </c>
      <c r="B478" s="12" t="s">
        <v>18</v>
      </c>
    </row>
    <row r="479" spans="1:2">
      <c r="A479" s="12" t="s">
        <v>297</v>
      </c>
      <c r="B479" s="12" t="s">
        <v>30</v>
      </c>
    </row>
    <row r="480" spans="1:2">
      <c r="A480" s="12" t="s">
        <v>298</v>
      </c>
      <c r="B480" s="12" t="s">
        <v>20</v>
      </c>
    </row>
    <row r="481" spans="1:2">
      <c r="A481" s="12" t="s">
        <v>298</v>
      </c>
      <c r="B481" s="12" t="s">
        <v>30</v>
      </c>
    </row>
    <row r="482" spans="1:2">
      <c r="A482" s="12" t="s">
        <v>299</v>
      </c>
      <c r="B482" s="12" t="s">
        <v>15</v>
      </c>
    </row>
    <row r="483" spans="1:2">
      <c r="A483" s="12" t="s">
        <v>299</v>
      </c>
      <c r="B483" s="12" t="s">
        <v>18</v>
      </c>
    </row>
    <row r="484" spans="1:2">
      <c r="A484" s="12" t="s">
        <v>299</v>
      </c>
      <c r="B484" s="12" t="s">
        <v>19</v>
      </c>
    </row>
    <row r="485" spans="1:2">
      <c r="A485" s="12" t="s">
        <v>300</v>
      </c>
      <c r="B485" s="12" t="s">
        <v>18</v>
      </c>
    </row>
    <row r="486" spans="1:2">
      <c r="A486" s="12" t="s">
        <v>300</v>
      </c>
      <c r="B486" s="12" t="s">
        <v>19</v>
      </c>
    </row>
    <row r="487" spans="1:2">
      <c r="A487" s="12" t="s">
        <v>300</v>
      </c>
      <c r="B487" s="12" t="s">
        <v>30</v>
      </c>
    </row>
    <row r="488" spans="1:2">
      <c r="A488" s="12" t="s">
        <v>300</v>
      </c>
      <c r="B488" s="12" t="s">
        <v>21</v>
      </c>
    </row>
    <row r="489" spans="1:2">
      <c r="A489" s="12" t="s">
        <v>300</v>
      </c>
      <c r="B489" s="12" t="s">
        <v>33</v>
      </c>
    </row>
    <row r="490" spans="1:2">
      <c r="A490" s="12" t="s">
        <v>300</v>
      </c>
      <c r="B490" s="12" t="s">
        <v>35</v>
      </c>
    </row>
    <row r="491" spans="1:2">
      <c r="A491" s="12" t="s">
        <v>301</v>
      </c>
      <c r="B491" s="12" t="s">
        <v>20</v>
      </c>
    </row>
    <row r="492" spans="1:2">
      <c r="A492" s="12" t="s">
        <v>301</v>
      </c>
      <c r="B492" s="12" t="s">
        <v>21</v>
      </c>
    </row>
    <row r="493" spans="1:2">
      <c r="A493" s="12" t="s">
        <v>302</v>
      </c>
      <c r="B493" s="12" t="s">
        <v>21</v>
      </c>
    </row>
    <row r="494" spans="1:2">
      <c r="A494" s="12" t="s">
        <v>302</v>
      </c>
      <c r="B494" s="12" t="s">
        <v>22</v>
      </c>
    </row>
    <row r="495" spans="1:2">
      <c r="A495" s="12" t="s">
        <v>302</v>
      </c>
      <c r="B495" s="12" t="s">
        <v>33</v>
      </c>
    </row>
    <row r="496" spans="1:2">
      <c r="A496" s="12" t="s">
        <v>302</v>
      </c>
      <c r="B496" s="12" t="s">
        <v>46</v>
      </c>
    </row>
    <row r="497" spans="1:2">
      <c r="A497" s="12" t="s">
        <v>302</v>
      </c>
      <c r="B497" s="12" t="s">
        <v>48</v>
      </c>
    </row>
    <row r="498" spans="1:2">
      <c r="A498" s="12" t="s">
        <v>302</v>
      </c>
      <c r="B498" s="12" t="s">
        <v>220</v>
      </c>
    </row>
    <row r="499" spans="1:2">
      <c r="A499" s="12" t="s">
        <v>302</v>
      </c>
      <c r="B499" s="12" t="s">
        <v>303</v>
      </c>
    </row>
    <row r="500" spans="1:2">
      <c r="A500" s="12" t="s">
        <v>304</v>
      </c>
      <c r="B500" s="12" t="s">
        <v>18</v>
      </c>
    </row>
    <row r="501" spans="1:2">
      <c r="A501" s="12" t="s">
        <v>305</v>
      </c>
      <c r="B501" s="12" t="s">
        <v>19</v>
      </c>
    </row>
    <row r="502" spans="1:2">
      <c r="A502" s="12" t="s">
        <v>305</v>
      </c>
      <c r="B502" s="12" t="s">
        <v>20</v>
      </c>
    </row>
    <row r="503" spans="1:2">
      <c r="A503" s="12" t="s">
        <v>305</v>
      </c>
      <c r="B503" s="12" t="s">
        <v>30</v>
      </c>
    </row>
    <row r="504" spans="1:2">
      <c r="A504" s="12" t="s">
        <v>305</v>
      </c>
      <c r="B504" s="12" t="s">
        <v>21</v>
      </c>
    </row>
    <row r="505" spans="1:2">
      <c r="A505" s="12" t="s">
        <v>305</v>
      </c>
      <c r="B505" s="12" t="s">
        <v>22</v>
      </c>
    </row>
    <row r="506" spans="1:2">
      <c r="A506" s="12" t="s">
        <v>305</v>
      </c>
      <c r="B506" s="12" t="s">
        <v>47</v>
      </c>
    </row>
    <row r="507" spans="1:2">
      <c r="A507" s="12" t="s">
        <v>305</v>
      </c>
      <c r="B507" s="12" t="s">
        <v>48</v>
      </c>
    </row>
    <row r="508" spans="1:2">
      <c r="A508" s="12" t="s">
        <v>305</v>
      </c>
      <c r="B508" s="12" t="s">
        <v>49</v>
      </c>
    </row>
    <row r="509" spans="1:2">
      <c r="A509" s="12" t="s">
        <v>305</v>
      </c>
      <c r="B509" s="12" t="s">
        <v>137</v>
      </c>
    </row>
    <row r="510" spans="1:2">
      <c r="A510" s="12" t="s">
        <v>305</v>
      </c>
      <c r="B510" s="12" t="s">
        <v>78</v>
      </c>
    </row>
    <row r="511" spans="1:2">
      <c r="A511" s="12" t="s">
        <v>306</v>
      </c>
      <c r="B511" s="12" t="s">
        <v>18</v>
      </c>
    </row>
    <row r="512" spans="1:2">
      <c r="A512" s="12" t="s">
        <v>307</v>
      </c>
      <c r="B512" s="12" t="s">
        <v>15</v>
      </c>
    </row>
    <row r="513" spans="1:2">
      <c r="A513" s="12" t="s">
        <v>308</v>
      </c>
      <c r="B513" s="12" t="s">
        <v>30</v>
      </c>
    </row>
    <row r="514" spans="1:2">
      <c r="A514" s="12" t="s">
        <v>308</v>
      </c>
      <c r="B514" s="12" t="s">
        <v>21</v>
      </c>
    </row>
    <row r="515" spans="1:2">
      <c r="A515" s="12" t="s">
        <v>308</v>
      </c>
      <c r="B515" s="12" t="s">
        <v>35</v>
      </c>
    </row>
    <row r="516" spans="1:2">
      <c r="A516" s="12" t="s">
        <v>308</v>
      </c>
      <c r="B516" s="12" t="s">
        <v>220</v>
      </c>
    </row>
    <row r="517" spans="1:2">
      <c r="A517" s="12" t="s">
        <v>308</v>
      </c>
      <c r="B517" s="12" t="s">
        <v>309</v>
      </c>
    </row>
    <row r="518" spans="1:2">
      <c r="A518" s="12" t="s">
        <v>308</v>
      </c>
      <c r="B518" s="12" t="s">
        <v>310</v>
      </c>
    </row>
    <row r="519" spans="1:2">
      <c r="A519" s="12" t="s">
        <v>311</v>
      </c>
      <c r="B519" s="12" t="s">
        <v>30</v>
      </c>
    </row>
    <row r="520" spans="1:2">
      <c r="A520" s="12" t="s">
        <v>311</v>
      </c>
      <c r="B520" s="12" t="s">
        <v>21</v>
      </c>
    </row>
    <row r="521" spans="1:2">
      <c r="A521" s="12" t="s">
        <v>311</v>
      </c>
      <c r="B521" s="12" t="s">
        <v>22</v>
      </c>
    </row>
    <row r="522" spans="1:2">
      <c r="A522" s="12" t="s">
        <v>311</v>
      </c>
      <c r="B522" s="12" t="s">
        <v>46</v>
      </c>
    </row>
    <row r="523" spans="1:2">
      <c r="A523" s="12" t="s">
        <v>312</v>
      </c>
      <c r="B523" s="12" t="s">
        <v>18</v>
      </c>
    </row>
    <row r="524" spans="1:2">
      <c r="A524" s="12" t="s">
        <v>312</v>
      </c>
      <c r="B524" s="12" t="s">
        <v>19</v>
      </c>
    </row>
    <row r="525" spans="1:2">
      <c r="A525" s="12" t="s">
        <v>312</v>
      </c>
      <c r="B525" s="12" t="s">
        <v>33</v>
      </c>
    </row>
    <row r="526" spans="1:2">
      <c r="A526" s="12" t="s">
        <v>312</v>
      </c>
      <c r="B526" s="12" t="s">
        <v>47</v>
      </c>
    </row>
    <row r="527" spans="1:2">
      <c r="A527" s="12" t="s">
        <v>313</v>
      </c>
      <c r="B527" s="12" t="s">
        <v>18</v>
      </c>
    </row>
    <row r="528" spans="1:2">
      <c r="A528" s="12" t="s">
        <v>314</v>
      </c>
      <c r="B528" s="12" t="s">
        <v>19</v>
      </c>
    </row>
    <row r="529" spans="1:2">
      <c r="A529" s="12" t="s">
        <v>314</v>
      </c>
      <c r="B529" s="12" t="s">
        <v>35</v>
      </c>
    </row>
    <row r="530" spans="1:2">
      <c r="A530" s="12" t="s">
        <v>315</v>
      </c>
      <c r="B530" s="12" t="s">
        <v>15</v>
      </c>
    </row>
    <row r="531" spans="1:2">
      <c r="A531" s="12" t="s">
        <v>315</v>
      </c>
      <c r="B531" s="12" t="s">
        <v>19</v>
      </c>
    </row>
    <row r="532" spans="1:2">
      <c r="A532" s="12" t="s">
        <v>315</v>
      </c>
      <c r="B532" s="12" t="s">
        <v>20</v>
      </c>
    </row>
    <row r="533" spans="1:2">
      <c r="A533" s="12" t="s">
        <v>316</v>
      </c>
      <c r="B533" s="12" t="s">
        <v>15</v>
      </c>
    </row>
    <row r="534" spans="1:2">
      <c r="A534" s="12" t="s">
        <v>317</v>
      </c>
      <c r="B534" s="12" t="s">
        <v>15</v>
      </c>
    </row>
    <row r="535" spans="1:2">
      <c r="A535" s="12" t="s">
        <v>318</v>
      </c>
      <c r="B535" s="12" t="s">
        <v>19</v>
      </c>
    </row>
    <row r="536" spans="1:2">
      <c r="A536" s="12" t="s">
        <v>318</v>
      </c>
      <c r="B536" s="12" t="s">
        <v>20</v>
      </c>
    </row>
    <row r="537" spans="1:2">
      <c r="A537" s="12" t="s">
        <v>319</v>
      </c>
      <c r="B537" s="12" t="s">
        <v>20</v>
      </c>
    </row>
    <row r="538" spans="1:2">
      <c r="A538" s="12" t="s">
        <v>320</v>
      </c>
      <c r="B538" s="12" t="s">
        <v>15</v>
      </c>
    </row>
    <row r="539" spans="1:2">
      <c r="A539" s="12" t="s">
        <v>321</v>
      </c>
      <c r="B539" s="12" t="s">
        <v>18</v>
      </c>
    </row>
    <row r="540" spans="1:2">
      <c r="A540" s="12" t="s">
        <v>321</v>
      </c>
      <c r="B540" s="12" t="s">
        <v>19</v>
      </c>
    </row>
    <row r="541" spans="1:2">
      <c r="A541" s="12" t="s">
        <v>321</v>
      </c>
      <c r="B541" s="12" t="s">
        <v>21</v>
      </c>
    </row>
    <row r="542" spans="1:2">
      <c r="A542" s="12" t="s">
        <v>322</v>
      </c>
      <c r="B542" s="12" t="s">
        <v>141</v>
      </c>
    </row>
    <row r="543" spans="1:2">
      <c r="A543" s="12" t="s">
        <v>323</v>
      </c>
      <c r="B543" s="12" t="s">
        <v>21</v>
      </c>
    </row>
    <row r="544" spans="1:2">
      <c r="A544" s="12" t="s">
        <v>323</v>
      </c>
      <c r="B544" s="12" t="s">
        <v>22</v>
      </c>
    </row>
    <row r="545" spans="1:2">
      <c r="A545" s="12" t="s">
        <v>323</v>
      </c>
      <c r="B545" s="12" t="s">
        <v>46</v>
      </c>
    </row>
    <row r="546" spans="1:2">
      <c r="A546" s="12" t="s">
        <v>323</v>
      </c>
      <c r="B546" s="12" t="s">
        <v>47</v>
      </c>
    </row>
    <row r="547" spans="1:2">
      <c r="A547" s="12" t="s">
        <v>323</v>
      </c>
      <c r="B547" s="12" t="s">
        <v>48</v>
      </c>
    </row>
    <row r="548" spans="1:2">
      <c r="A548" s="12" t="s">
        <v>323</v>
      </c>
      <c r="B548" s="12" t="s">
        <v>137</v>
      </c>
    </row>
    <row r="549" spans="1:2">
      <c r="A549" s="12" t="s">
        <v>323</v>
      </c>
      <c r="B549" s="12" t="s">
        <v>94</v>
      </c>
    </row>
    <row r="550" spans="1:2">
      <c r="A550" s="12" t="s">
        <v>323</v>
      </c>
      <c r="B550" s="12" t="s">
        <v>78</v>
      </c>
    </row>
    <row r="551" spans="1:2">
      <c r="A551" s="12" t="s">
        <v>323</v>
      </c>
      <c r="B551" s="12" t="s">
        <v>26</v>
      </c>
    </row>
    <row r="552" spans="1:2">
      <c r="A552" s="12" t="s">
        <v>323</v>
      </c>
      <c r="B552" s="12" t="s">
        <v>324</v>
      </c>
    </row>
    <row r="553" spans="1:2">
      <c r="A553" s="12" t="s">
        <v>323</v>
      </c>
      <c r="B553" s="12" t="s">
        <v>141</v>
      </c>
    </row>
    <row r="554" spans="1:2">
      <c r="A554" s="12" t="s">
        <v>323</v>
      </c>
      <c r="B554" s="12" t="s">
        <v>229</v>
      </c>
    </row>
    <row r="555" spans="1:2">
      <c r="A555" s="12" t="s">
        <v>323</v>
      </c>
      <c r="B555" s="12" t="s">
        <v>325</v>
      </c>
    </row>
    <row r="556" spans="1:2">
      <c r="A556" s="12" t="s">
        <v>323</v>
      </c>
      <c r="B556" s="12" t="s">
        <v>142</v>
      </c>
    </row>
    <row r="557" spans="1:2">
      <c r="A557" s="12" t="s">
        <v>323</v>
      </c>
      <c r="B557" s="12" t="s">
        <v>143</v>
      </c>
    </row>
    <row r="558" spans="1:2">
      <c r="A558" s="12" t="s">
        <v>326</v>
      </c>
      <c r="B558" s="12" t="s">
        <v>19</v>
      </c>
    </row>
    <row r="559" spans="1:2">
      <c r="A559" s="12" t="s">
        <v>326</v>
      </c>
      <c r="B559" s="12" t="s">
        <v>30</v>
      </c>
    </row>
    <row r="560" spans="1:2">
      <c r="A560" s="12" t="s">
        <v>326</v>
      </c>
      <c r="B560" s="12" t="s">
        <v>22</v>
      </c>
    </row>
    <row r="561" spans="1:2">
      <c r="A561" s="12" t="s">
        <v>327</v>
      </c>
      <c r="B561" s="12" t="s">
        <v>15</v>
      </c>
    </row>
    <row r="562" spans="1:2">
      <c r="A562" s="12" t="s">
        <v>328</v>
      </c>
      <c r="B562" s="12" t="s">
        <v>18</v>
      </c>
    </row>
    <row r="563" spans="1:2">
      <c r="A563" s="12" t="s">
        <v>329</v>
      </c>
      <c r="B563" s="12" t="s">
        <v>15</v>
      </c>
    </row>
    <row r="564" spans="1:2">
      <c r="A564" s="12" t="s">
        <v>329</v>
      </c>
      <c r="B564" s="12" t="s">
        <v>20</v>
      </c>
    </row>
    <row r="565" spans="1:2">
      <c r="A565" s="12" t="s">
        <v>329</v>
      </c>
      <c r="B565" s="12" t="s">
        <v>30</v>
      </c>
    </row>
    <row r="566" spans="1:2">
      <c r="A566" s="12" t="s">
        <v>329</v>
      </c>
      <c r="B566" s="12" t="s">
        <v>46</v>
      </c>
    </row>
    <row r="567" spans="1:2">
      <c r="A567" s="12" t="s">
        <v>330</v>
      </c>
      <c r="B567" s="12" t="s">
        <v>18</v>
      </c>
    </row>
    <row r="568" spans="1:2">
      <c r="A568" s="12" t="s">
        <v>330</v>
      </c>
      <c r="B568" s="12" t="s">
        <v>30</v>
      </c>
    </row>
    <row r="569" spans="1:2">
      <c r="A569" s="12" t="s">
        <v>330</v>
      </c>
      <c r="B569" s="12" t="s">
        <v>22</v>
      </c>
    </row>
    <row r="570" spans="1:2">
      <c r="A570" s="12" t="s">
        <v>330</v>
      </c>
      <c r="B570" s="12" t="s">
        <v>33</v>
      </c>
    </row>
    <row r="571" spans="1:2">
      <c r="A571" s="12" t="s">
        <v>330</v>
      </c>
      <c r="B571" s="12" t="s">
        <v>35</v>
      </c>
    </row>
    <row r="572" spans="1:2">
      <c r="A572" s="12" t="s">
        <v>331</v>
      </c>
      <c r="B572" s="12" t="s">
        <v>30</v>
      </c>
    </row>
    <row r="573" spans="1:2">
      <c r="A573" s="12" t="s">
        <v>332</v>
      </c>
      <c r="B573" s="12" t="s">
        <v>18</v>
      </c>
    </row>
    <row r="574" spans="1:2">
      <c r="A574" s="12" t="s">
        <v>332</v>
      </c>
      <c r="B574" s="12" t="s">
        <v>19</v>
      </c>
    </row>
    <row r="575" spans="1:2">
      <c r="A575" s="12" t="s">
        <v>332</v>
      </c>
      <c r="B575" s="12" t="s">
        <v>21</v>
      </c>
    </row>
    <row r="576" spans="1:2">
      <c r="A576" s="12" t="s">
        <v>333</v>
      </c>
      <c r="B576" s="12" t="s">
        <v>15</v>
      </c>
    </row>
    <row r="577" spans="1:2">
      <c r="A577" s="12" t="s">
        <v>333</v>
      </c>
      <c r="B577" s="12" t="s">
        <v>18</v>
      </c>
    </row>
    <row r="578" spans="1:2">
      <c r="A578" s="12" t="s">
        <v>333</v>
      </c>
      <c r="B578" s="12" t="s">
        <v>19</v>
      </c>
    </row>
    <row r="579" spans="1:2">
      <c r="A579" s="12" t="s">
        <v>333</v>
      </c>
      <c r="B579" s="12" t="s">
        <v>20</v>
      </c>
    </row>
    <row r="580" spans="1:2">
      <c r="A580" s="12" t="s">
        <v>333</v>
      </c>
      <c r="B580" s="12" t="s">
        <v>30</v>
      </c>
    </row>
    <row r="581" spans="1:2">
      <c r="A581" s="12" t="s">
        <v>334</v>
      </c>
      <c r="B581" s="12" t="s">
        <v>33</v>
      </c>
    </row>
    <row r="582" spans="1:2">
      <c r="A582" s="12" t="s">
        <v>335</v>
      </c>
      <c r="B582" s="12" t="s">
        <v>48</v>
      </c>
    </row>
    <row r="583" spans="1:2">
      <c r="A583" s="12" t="s">
        <v>336</v>
      </c>
      <c r="B583" s="12" t="s">
        <v>15</v>
      </c>
    </row>
    <row r="584" spans="1:2">
      <c r="A584" s="12" t="s">
        <v>336</v>
      </c>
      <c r="B584" s="12" t="s">
        <v>18</v>
      </c>
    </row>
    <row r="585" spans="1:2">
      <c r="A585" s="12" t="s">
        <v>337</v>
      </c>
      <c r="B585" s="12" t="s">
        <v>18</v>
      </c>
    </row>
    <row r="586" spans="1:2">
      <c r="A586" s="12" t="s">
        <v>338</v>
      </c>
      <c r="B586" s="12" t="s">
        <v>18</v>
      </c>
    </row>
    <row r="587" spans="1:2">
      <c r="A587" s="12" t="s">
        <v>339</v>
      </c>
      <c r="B587" s="12" t="s">
        <v>30</v>
      </c>
    </row>
    <row r="588" spans="1:2">
      <c r="A588" s="12" t="s">
        <v>340</v>
      </c>
      <c r="B588" s="12" t="s">
        <v>15</v>
      </c>
    </row>
    <row r="589" spans="1:2">
      <c r="A589" s="12" t="s">
        <v>340</v>
      </c>
      <c r="B589" s="12" t="s">
        <v>20</v>
      </c>
    </row>
    <row r="590" spans="1:2">
      <c r="A590" s="12" t="s">
        <v>340</v>
      </c>
      <c r="B590" s="12" t="s">
        <v>33</v>
      </c>
    </row>
    <row r="591" spans="1:2">
      <c r="A591" s="12" t="s">
        <v>340</v>
      </c>
      <c r="B591" s="12" t="s">
        <v>46</v>
      </c>
    </row>
    <row r="592" spans="1:2">
      <c r="A592" s="12" t="s">
        <v>340</v>
      </c>
      <c r="B592" s="12" t="s">
        <v>35</v>
      </c>
    </row>
    <row r="593" spans="1:2">
      <c r="A593" s="12" t="s">
        <v>340</v>
      </c>
      <c r="B593" s="12" t="s">
        <v>48</v>
      </c>
    </row>
    <row r="594" spans="1:2">
      <c r="A594" s="12" t="s">
        <v>341</v>
      </c>
      <c r="B594" s="12" t="s">
        <v>15</v>
      </c>
    </row>
    <row r="595" spans="1:2">
      <c r="A595" s="12" t="s">
        <v>342</v>
      </c>
      <c r="B595" s="12" t="s">
        <v>18</v>
      </c>
    </row>
    <row r="596" spans="1:2">
      <c r="A596" s="12" t="s">
        <v>343</v>
      </c>
      <c r="B596" s="12" t="s">
        <v>22</v>
      </c>
    </row>
    <row r="597" spans="1:2">
      <c r="A597" s="12" t="s">
        <v>344</v>
      </c>
      <c r="B597" s="12" t="s">
        <v>20</v>
      </c>
    </row>
    <row r="598" spans="1:2">
      <c r="A598" s="12" t="s">
        <v>345</v>
      </c>
      <c r="B598" s="12" t="s">
        <v>220</v>
      </c>
    </row>
    <row r="599" spans="1:2">
      <c r="A599" s="12" t="s">
        <v>345</v>
      </c>
      <c r="B599" s="12" t="s">
        <v>303</v>
      </c>
    </row>
    <row r="600" spans="1:2">
      <c r="A600" s="12" t="s">
        <v>345</v>
      </c>
      <c r="B600" s="12" t="s">
        <v>325</v>
      </c>
    </row>
    <row r="601" spans="1:2">
      <c r="A601" s="12" t="s">
        <v>346</v>
      </c>
      <c r="B601" s="12" t="s">
        <v>15</v>
      </c>
    </row>
    <row r="602" spans="1:2">
      <c r="A602" s="12" t="s">
        <v>347</v>
      </c>
      <c r="B602" s="12" t="s">
        <v>19</v>
      </c>
    </row>
    <row r="603" spans="1:2">
      <c r="A603" s="12" t="s">
        <v>347</v>
      </c>
      <c r="B603" s="12" t="s">
        <v>30</v>
      </c>
    </row>
    <row r="604" spans="1:2">
      <c r="A604" s="12" t="s">
        <v>347</v>
      </c>
      <c r="B604" s="12" t="s">
        <v>21</v>
      </c>
    </row>
    <row r="605" spans="1:2">
      <c r="A605" s="12" t="s">
        <v>347</v>
      </c>
      <c r="B605" s="12" t="s">
        <v>35</v>
      </c>
    </row>
    <row r="606" spans="1:2">
      <c r="A606" s="12" t="s">
        <v>347</v>
      </c>
      <c r="B606" s="12" t="s">
        <v>47</v>
      </c>
    </row>
    <row r="607" spans="1:2">
      <c r="A607" s="12" t="s">
        <v>348</v>
      </c>
      <c r="B607" s="12" t="s">
        <v>18</v>
      </c>
    </row>
    <row r="608" spans="1:2">
      <c r="A608" s="12" t="s">
        <v>349</v>
      </c>
      <c r="B608" s="12" t="s">
        <v>15</v>
      </c>
    </row>
    <row r="609" spans="1:2">
      <c r="A609" s="12" t="s">
        <v>350</v>
      </c>
      <c r="B609" s="12" t="s">
        <v>18</v>
      </c>
    </row>
    <row r="610" spans="1:2">
      <c r="A610" s="12" t="s">
        <v>351</v>
      </c>
      <c r="B610" s="12" t="s">
        <v>46</v>
      </c>
    </row>
    <row r="611" spans="1:2">
      <c r="A611" s="12" t="s">
        <v>352</v>
      </c>
      <c r="B611" s="12" t="s">
        <v>15</v>
      </c>
    </row>
    <row r="612" spans="1:2">
      <c r="A612" s="12" t="s">
        <v>353</v>
      </c>
      <c r="B612" s="12" t="s">
        <v>15</v>
      </c>
    </row>
    <row r="613" spans="1:2">
      <c r="A613" s="12" t="s">
        <v>354</v>
      </c>
      <c r="B613" s="12" t="s">
        <v>20</v>
      </c>
    </row>
    <row r="614" spans="1:2">
      <c r="A614" s="12" t="s">
        <v>355</v>
      </c>
      <c r="B614" s="12" t="s">
        <v>20</v>
      </c>
    </row>
    <row r="615" spans="1:2">
      <c r="A615" s="12" t="s">
        <v>356</v>
      </c>
      <c r="B615" s="12" t="s">
        <v>18</v>
      </c>
    </row>
    <row r="616" spans="1:2">
      <c r="A616" s="12" t="s">
        <v>357</v>
      </c>
      <c r="B616" s="12" t="s">
        <v>20</v>
      </c>
    </row>
    <row r="617" spans="1:2">
      <c r="A617" s="12" t="s">
        <v>357</v>
      </c>
      <c r="B617" s="12" t="s">
        <v>21</v>
      </c>
    </row>
    <row r="618" spans="1:2">
      <c r="A618" s="12" t="s">
        <v>358</v>
      </c>
      <c r="B618" s="12" t="s">
        <v>18</v>
      </c>
    </row>
    <row r="619" spans="1:2">
      <c r="A619" s="12" t="s">
        <v>359</v>
      </c>
      <c r="B619" s="12" t="s">
        <v>20</v>
      </c>
    </row>
    <row r="620" spans="1:2">
      <c r="A620" s="12" t="s">
        <v>360</v>
      </c>
      <c r="B620" s="12" t="s">
        <v>22</v>
      </c>
    </row>
    <row r="621" spans="1:2">
      <c r="A621" s="12" t="s">
        <v>361</v>
      </c>
      <c r="B621" s="12" t="s">
        <v>18</v>
      </c>
    </row>
    <row r="622" spans="1:2">
      <c r="A622" s="12" t="s">
        <v>361</v>
      </c>
      <c r="B622" s="12" t="s">
        <v>19</v>
      </c>
    </row>
    <row r="623" spans="1:2">
      <c r="A623" s="12" t="s">
        <v>361</v>
      </c>
      <c r="B623" s="12" t="s">
        <v>20</v>
      </c>
    </row>
    <row r="624" spans="1:2">
      <c r="A624" s="12" t="s">
        <v>361</v>
      </c>
      <c r="B624" s="12" t="s">
        <v>30</v>
      </c>
    </row>
    <row r="625" spans="1:2">
      <c r="A625" s="12" t="s">
        <v>361</v>
      </c>
      <c r="B625" s="12" t="s">
        <v>21</v>
      </c>
    </row>
    <row r="626" spans="1:2">
      <c r="A626" s="12" t="s">
        <v>361</v>
      </c>
      <c r="B626" s="12" t="s">
        <v>33</v>
      </c>
    </row>
    <row r="627" spans="1:2">
      <c r="A627" s="12" t="s">
        <v>361</v>
      </c>
      <c r="B627" s="12" t="s">
        <v>46</v>
      </c>
    </row>
    <row r="628" spans="1:2">
      <c r="A628" s="12" t="s">
        <v>361</v>
      </c>
      <c r="B628" s="12" t="s">
        <v>35</v>
      </c>
    </row>
    <row r="629" spans="1:2">
      <c r="A629" s="12" t="s">
        <v>361</v>
      </c>
      <c r="B629" s="12" t="s">
        <v>47</v>
      </c>
    </row>
    <row r="630" spans="1:2">
      <c r="A630" s="12" t="s">
        <v>361</v>
      </c>
      <c r="B630" s="12" t="s">
        <v>49</v>
      </c>
    </row>
    <row r="631" spans="1:2">
      <c r="A631" s="12" t="s">
        <v>362</v>
      </c>
      <c r="B631" s="12" t="s">
        <v>18</v>
      </c>
    </row>
    <row r="632" spans="1:2">
      <c r="A632" s="12" t="s">
        <v>362</v>
      </c>
      <c r="B632" s="12" t="s">
        <v>19</v>
      </c>
    </row>
    <row r="633" spans="1:2">
      <c r="A633" s="12" t="s">
        <v>362</v>
      </c>
      <c r="B633" s="12" t="s">
        <v>30</v>
      </c>
    </row>
    <row r="634" spans="1:2">
      <c r="A634" s="12" t="s">
        <v>362</v>
      </c>
      <c r="B634" s="12" t="s">
        <v>21</v>
      </c>
    </row>
    <row r="635" spans="1:2">
      <c r="A635" s="12" t="s">
        <v>362</v>
      </c>
      <c r="B635" s="12" t="s">
        <v>22</v>
      </c>
    </row>
    <row r="636" spans="1:2">
      <c r="A636" s="12" t="s">
        <v>362</v>
      </c>
      <c r="B636" s="12" t="s">
        <v>33</v>
      </c>
    </row>
    <row r="637" spans="1:2">
      <c r="A637" s="12" t="s">
        <v>362</v>
      </c>
      <c r="B637" s="12" t="s">
        <v>47</v>
      </c>
    </row>
    <row r="638" spans="1:2">
      <c r="A638" s="12" t="s">
        <v>363</v>
      </c>
      <c r="B638" s="12" t="s">
        <v>18</v>
      </c>
    </row>
    <row r="639" spans="1:2">
      <c r="A639" s="12" t="s">
        <v>364</v>
      </c>
      <c r="B639" s="12" t="s">
        <v>15</v>
      </c>
    </row>
    <row r="640" spans="1:2">
      <c r="A640" s="12" t="s">
        <v>365</v>
      </c>
      <c r="B640" s="12" t="s">
        <v>18</v>
      </c>
    </row>
    <row r="641" spans="1:2">
      <c r="A641" s="12" t="s">
        <v>366</v>
      </c>
      <c r="B641" s="12" t="s">
        <v>18</v>
      </c>
    </row>
    <row r="642" spans="1:2">
      <c r="A642" s="12" t="s">
        <v>366</v>
      </c>
      <c r="B642" s="12" t="s">
        <v>21</v>
      </c>
    </row>
    <row r="643" spans="1:2">
      <c r="A643" s="12" t="s">
        <v>366</v>
      </c>
      <c r="B643" s="12" t="s">
        <v>22</v>
      </c>
    </row>
    <row r="644" spans="1:2">
      <c r="A644" s="12" t="s">
        <v>367</v>
      </c>
      <c r="B644" s="12" t="s">
        <v>15</v>
      </c>
    </row>
    <row r="645" spans="1:2">
      <c r="A645" s="12" t="s">
        <v>368</v>
      </c>
      <c r="B645" s="12" t="s">
        <v>15</v>
      </c>
    </row>
    <row r="646" spans="1:2">
      <c r="A646" s="12" t="s">
        <v>368</v>
      </c>
      <c r="B646" s="12" t="s">
        <v>33</v>
      </c>
    </row>
    <row r="647" spans="1:2">
      <c r="A647" s="12" t="s">
        <v>369</v>
      </c>
      <c r="B647" s="12" t="s">
        <v>18</v>
      </c>
    </row>
    <row r="648" spans="1:2">
      <c r="A648" s="12" t="s">
        <v>370</v>
      </c>
      <c r="B648" s="12" t="s">
        <v>19</v>
      </c>
    </row>
    <row r="649" spans="1:2">
      <c r="A649" s="12" t="s">
        <v>370</v>
      </c>
      <c r="B649" s="12" t="s">
        <v>30</v>
      </c>
    </row>
    <row r="650" spans="1:2">
      <c r="A650" s="12" t="s">
        <v>371</v>
      </c>
      <c r="B650" s="12" t="s">
        <v>15</v>
      </c>
    </row>
    <row r="651" spans="1:2">
      <c r="A651" s="12" t="s">
        <v>372</v>
      </c>
      <c r="B651" s="12" t="s">
        <v>20</v>
      </c>
    </row>
    <row r="652" spans="1:2">
      <c r="A652" s="12" t="s">
        <v>373</v>
      </c>
      <c r="B652" s="12" t="s">
        <v>18</v>
      </c>
    </row>
    <row r="653" spans="1:2">
      <c r="A653" s="12" t="s">
        <v>374</v>
      </c>
      <c r="B653" s="12" t="s">
        <v>19</v>
      </c>
    </row>
    <row r="654" spans="1:2">
      <c r="A654" s="12" t="s">
        <v>375</v>
      </c>
      <c r="B654" s="12" t="s">
        <v>35</v>
      </c>
    </row>
    <row r="655" spans="1:2">
      <c r="A655" s="12" t="s">
        <v>376</v>
      </c>
      <c r="B655" s="12" t="s">
        <v>18</v>
      </c>
    </row>
    <row r="656" spans="1:2">
      <c r="A656" s="12" t="s">
        <v>376</v>
      </c>
      <c r="B656" s="12" t="s">
        <v>19</v>
      </c>
    </row>
    <row r="657" spans="1:2">
      <c r="A657" s="12" t="s">
        <v>377</v>
      </c>
      <c r="B657" s="12" t="s">
        <v>15</v>
      </c>
    </row>
    <row r="658" spans="1:2">
      <c r="A658" s="12" t="s">
        <v>378</v>
      </c>
      <c r="B658" s="12" t="s">
        <v>18</v>
      </c>
    </row>
    <row r="659" spans="1:2">
      <c r="A659" s="12" t="s">
        <v>379</v>
      </c>
      <c r="B659" s="12" t="s">
        <v>15</v>
      </c>
    </row>
    <row r="660" spans="1:2">
      <c r="A660" s="12" t="s">
        <v>380</v>
      </c>
      <c r="B660" s="12" t="s">
        <v>18</v>
      </c>
    </row>
    <row r="661" spans="1:2">
      <c r="A661" s="12" t="s">
        <v>380</v>
      </c>
      <c r="B661" s="12" t="s">
        <v>19</v>
      </c>
    </row>
    <row r="662" spans="1:2">
      <c r="A662" s="12" t="s">
        <v>380</v>
      </c>
      <c r="B662" s="12" t="s">
        <v>30</v>
      </c>
    </row>
    <row r="663" spans="1:2">
      <c r="A663" s="12" t="s">
        <v>381</v>
      </c>
      <c r="B663" s="12" t="s">
        <v>20</v>
      </c>
    </row>
    <row r="664" spans="1:2">
      <c r="A664" s="12" t="s">
        <v>382</v>
      </c>
      <c r="B664" s="12" t="s">
        <v>20</v>
      </c>
    </row>
    <row r="665" spans="1:2">
      <c r="A665" s="12" t="s">
        <v>382</v>
      </c>
      <c r="B665" s="12" t="s">
        <v>30</v>
      </c>
    </row>
    <row r="666" spans="1:2">
      <c r="A666" s="12" t="s">
        <v>382</v>
      </c>
      <c r="B666" s="12" t="s">
        <v>21</v>
      </c>
    </row>
    <row r="667" spans="1:2">
      <c r="A667" s="12" t="s">
        <v>383</v>
      </c>
      <c r="B667" s="12" t="s">
        <v>15</v>
      </c>
    </row>
    <row r="668" spans="1:2">
      <c r="A668" s="12" t="s">
        <v>384</v>
      </c>
      <c r="B668" s="12" t="s">
        <v>18</v>
      </c>
    </row>
    <row r="669" spans="1:2">
      <c r="A669" s="12" t="s">
        <v>385</v>
      </c>
      <c r="B669" s="12" t="s">
        <v>33</v>
      </c>
    </row>
    <row r="670" spans="1:2">
      <c r="A670" s="12" t="s">
        <v>386</v>
      </c>
      <c r="B670" s="12" t="s">
        <v>18</v>
      </c>
    </row>
    <row r="671" spans="1:2">
      <c r="A671" s="12" t="s">
        <v>387</v>
      </c>
      <c r="B671" s="12" t="s">
        <v>15</v>
      </c>
    </row>
    <row r="672" spans="1:2">
      <c r="A672" s="12" t="s">
        <v>388</v>
      </c>
      <c r="B672" s="12" t="s">
        <v>19</v>
      </c>
    </row>
    <row r="673" spans="1:2">
      <c r="A673" s="12" t="s">
        <v>388</v>
      </c>
      <c r="B673" s="12" t="s">
        <v>20</v>
      </c>
    </row>
    <row r="674" spans="1:2">
      <c r="A674" s="12" t="s">
        <v>388</v>
      </c>
      <c r="B674" s="12" t="s">
        <v>33</v>
      </c>
    </row>
    <row r="675" spans="1:2">
      <c r="A675" s="12" t="s">
        <v>389</v>
      </c>
      <c r="B675" s="12" t="s">
        <v>18</v>
      </c>
    </row>
    <row r="676" spans="1:2">
      <c r="A676" s="12" t="s">
        <v>389</v>
      </c>
      <c r="B676" s="12" t="s">
        <v>19</v>
      </c>
    </row>
    <row r="677" spans="1:2">
      <c r="A677" s="12" t="s">
        <v>389</v>
      </c>
      <c r="B677" s="12" t="s">
        <v>20</v>
      </c>
    </row>
    <row r="678" spans="1:2">
      <c r="A678" s="12" t="s">
        <v>389</v>
      </c>
      <c r="B678" s="12" t="s">
        <v>30</v>
      </c>
    </row>
    <row r="679" spans="1:2">
      <c r="A679" s="12" t="s">
        <v>389</v>
      </c>
      <c r="B679" s="12" t="s">
        <v>21</v>
      </c>
    </row>
    <row r="680" spans="1:2">
      <c r="A680" s="12" t="s">
        <v>390</v>
      </c>
      <c r="B680" s="12" t="s">
        <v>18</v>
      </c>
    </row>
    <row r="681" spans="1:2">
      <c r="A681" s="12" t="s">
        <v>390</v>
      </c>
      <c r="B681" s="12" t="s">
        <v>19</v>
      </c>
    </row>
    <row r="682" spans="1:2">
      <c r="A682" s="12" t="s">
        <v>390</v>
      </c>
      <c r="B682" s="12" t="s">
        <v>20</v>
      </c>
    </row>
    <row r="683" spans="1:2">
      <c r="A683" s="12" t="s">
        <v>390</v>
      </c>
      <c r="B683" s="12" t="s">
        <v>30</v>
      </c>
    </row>
    <row r="684" spans="1:2">
      <c r="A684" s="12" t="s">
        <v>390</v>
      </c>
      <c r="B684" s="12" t="s">
        <v>21</v>
      </c>
    </row>
    <row r="685" spans="1:2">
      <c r="A685" s="12" t="s">
        <v>390</v>
      </c>
      <c r="B685" s="12" t="s">
        <v>22</v>
      </c>
    </row>
    <row r="686" spans="1:2">
      <c r="A686" s="12" t="s">
        <v>390</v>
      </c>
      <c r="B686" s="12" t="s">
        <v>33</v>
      </c>
    </row>
    <row r="687" spans="1:2">
      <c r="A687" s="12" t="s">
        <v>390</v>
      </c>
      <c r="B687" s="12" t="s">
        <v>46</v>
      </c>
    </row>
    <row r="688" spans="1:2">
      <c r="A688" s="12" t="s">
        <v>391</v>
      </c>
      <c r="B688" s="12" t="s">
        <v>18</v>
      </c>
    </row>
    <row r="689" spans="1:2">
      <c r="A689" s="12" t="s">
        <v>391</v>
      </c>
      <c r="B689" s="12" t="s">
        <v>21</v>
      </c>
    </row>
    <row r="690" spans="1:2">
      <c r="A690" s="12" t="s">
        <v>392</v>
      </c>
      <c r="B690" s="12" t="s">
        <v>18</v>
      </c>
    </row>
    <row r="691" spans="1:2">
      <c r="A691" s="12" t="s">
        <v>393</v>
      </c>
      <c r="B691" s="12" t="s">
        <v>15</v>
      </c>
    </row>
    <row r="692" spans="1:2">
      <c r="A692" s="12" t="s">
        <v>394</v>
      </c>
      <c r="B692" s="12" t="s">
        <v>15</v>
      </c>
    </row>
    <row r="693" spans="1:2">
      <c r="A693" s="12" t="s">
        <v>395</v>
      </c>
      <c r="B693" s="12" t="s">
        <v>18</v>
      </c>
    </row>
    <row r="694" spans="1:2">
      <c r="A694" s="12" t="s">
        <v>396</v>
      </c>
      <c r="B694" s="12" t="s">
        <v>20</v>
      </c>
    </row>
    <row r="695" spans="1:2">
      <c r="A695" s="12" t="s">
        <v>396</v>
      </c>
      <c r="B695" s="12" t="s">
        <v>21</v>
      </c>
    </row>
    <row r="696" spans="1:2">
      <c r="A696" s="12" t="s">
        <v>396</v>
      </c>
      <c r="B696" s="12" t="s">
        <v>22</v>
      </c>
    </row>
    <row r="697" spans="1:2">
      <c r="A697" s="12" t="s">
        <v>397</v>
      </c>
      <c r="B697" s="12" t="s">
        <v>19</v>
      </c>
    </row>
    <row r="698" spans="1:2">
      <c r="A698" s="12" t="s">
        <v>398</v>
      </c>
      <c r="B698" s="12" t="s">
        <v>19</v>
      </c>
    </row>
    <row r="699" spans="1:2">
      <c r="A699" s="12" t="s">
        <v>399</v>
      </c>
      <c r="B699" s="12" t="s">
        <v>46</v>
      </c>
    </row>
    <row r="700" spans="1:2">
      <c r="A700" s="12" t="s">
        <v>399</v>
      </c>
      <c r="B700" s="12" t="s">
        <v>137</v>
      </c>
    </row>
    <row r="701" spans="1:2">
      <c r="A701" s="12" t="s">
        <v>399</v>
      </c>
      <c r="B701" s="12" t="s">
        <v>94</v>
      </c>
    </row>
    <row r="702" spans="1:2">
      <c r="A702" s="12" t="s">
        <v>399</v>
      </c>
      <c r="B702" s="12" t="s">
        <v>303</v>
      </c>
    </row>
    <row r="703" spans="1:2">
      <c r="A703" s="12" t="s">
        <v>399</v>
      </c>
      <c r="B703" s="12" t="s">
        <v>400</v>
      </c>
    </row>
    <row r="704" spans="1:2">
      <c r="A704" s="12" t="s">
        <v>399</v>
      </c>
      <c r="B704" s="12" t="s">
        <v>229</v>
      </c>
    </row>
    <row r="705" spans="1:2">
      <c r="A705" s="12" t="s">
        <v>399</v>
      </c>
      <c r="B705" s="12" t="s">
        <v>206</v>
      </c>
    </row>
    <row r="706" spans="1:2">
      <c r="A706" s="12" t="s">
        <v>399</v>
      </c>
      <c r="B706" s="12" t="s">
        <v>142</v>
      </c>
    </row>
    <row r="707" spans="1:2">
      <c r="A707" s="12" t="s">
        <v>401</v>
      </c>
      <c r="B707" s="12" t="s">
        <v>15</v>
      </c>
    </row>
    <row r="708" spans="1:2">
      <c r="A708" s="12" t="s">
        <v>402</v>
      </c>
      <c r="B708" s="12" t="s">
        <v>15</v>
      </c>
    </row>
    <row r="709" spans="1:2">
      <c r="A709" s="12" t="s">
        <v>403</v>
      </c>
      <c r="B709" s="12" t="s">
        <v>20</v>
      </c>
    </row>
    <row r="710" spans="1:2">
      <c r="A710" s="12" t="s">
        <v>404</v>
      </c>
      <c r="B710" s="12" t="s">
        <v>18</v>
      </c>
    </row>
    <row r="711" spans="1:2">
      <c r="A711" s="12" t="s">
        <v>404</v>
      </c>
      <c r="B711" s="12" t="s">
        <v>20</v>
      </c>
    </row>
    <row r="712" spans="1:2">
      <c r="A712" s="12" t="s">
        <v>404</v>
      </c>
      <c r="B712" s="12" t="s">
        <v>30</v>
      </c>
    </row>
    <row r="713" spans="1:2">
      <c r="A713" s="12" t="s">
        <v>405</v>
      </c>
      <c r="B713" s="12" t="s">
        <v>18</v>
      </c>
    </row>
    <row r="714" spans="1:2">
      <c r="A714" s="12" t="s">
        <v>406</v>
      </c>
      <c r="B714" s="12" t="s">
        <v>20</v>
      </c>
    </row>
    <row r="715" spans="1:2">
      <c r="A715" s="12" t="s">
        <v>407</v>
      </c>
      <c r="B715" s="12" t="s">
        <v>15</v>
      </c>
    </row>
    <row r="716" spans="1:2">
      <c r="A716" s="12" t="s">
        <v>407</v>
      </c>
      <c r="B716" s="12" t="s">
        <v>30</v>
      </c>
    </row>
    <row r="717" spans="1:2">
      <c r="A717" s="12" t="s">
        <v>408</v>
      </c>
      <c r="B717" s="12" t="s">
        <v>15</v>
      </c>
    </row>
    <row r="718" spans="1:2">
      <c r="A718" s="12" t="s">
        <v>409</v>
      </c>
      <c r="B718" s="12" t="s">
        <v>30</v>
      </c>
    </row>
    <row r="719" spans="1:2">
      <c r="A719" s="12" t="s">
        <v>410</v>
      </c>
      <c r="B719" s="12" t="s">
        <v>15</v>
      </c>
    </row>
    <row r="720" spans="1:2">
      <c r="A720" s="12" t="s">
        <v>411</v>
      </c>
      <c r="B720" s="12" t="s">
        <v>18</v>
      </c>
    </row>
    <row r="721" spans="1:2">
      <c r="A721" s="12" t="s">
        <v>411</v>
      </c>
      <c r="B721" s="12" t="s">
        <v>30</v>
      </c>
    </row>
    <row r="722" spans="1:2">
      <c r="A722" s="12" t="s">
        <v>411</v>
      </c>
      <c r="B722" s="12" t="s">
        <v>35</v>
      </c>
    </row>
    <row r="723" spans="1:2">
      <c r="A723" s="12" t="s">
        <v>411</v>
      </c>
      <c r="B723" s="12" t="s">
        <v>47</v>
      </c>
    </row>
    <row r="724" spans="1:2">
      <c r="A724" s="12" t="s">
        <v>412</v>
      </c>
      <c r="B724" s="12" t="s">
        <v>18</v>
      </c>
    </row>
    <row r="725" spans="1:2">
      <c r="A725" s="12" t="s">
        <v>412</v>
      </c>
      <c r="B725" s="12" t="s">
        <v>19</v>
      </c>
    </row>
    <row r="726" spans="1:2">
      <c r="A726" s="12" t="s">
        <v>412</v>
      </c>
      <c r="B726" s="12" t="s">
        <v>35</v>
      </c>
    </row>
    <row r="727" spans="1:2">
      <c r="A727" s="12" t="s">
        <v>413</v>
      </c>
      <c r="B727" s="12" t="s">
        <v>15</v>
      </c>
    </row>
    <row r="728" spans="1:2">
      <c r="A728" s="12" t="s">
        <v>414</v>
      </c>
      <c r="B728" s="12" t="s">
        <v>15</v>
      </c>
    </row>
    <row r="729" spans="1:2">
      <c r="A729" s="12" t="s">
        <v>414</v>
      </c>
      <c r="B729" s="12" t="s">
        <v>20</v>
      </c>
    </row>
    <row r="730" spans="1:2">
      <c r="A730" s="12" t="s">
        <v>414</v>
      </c>
      <c r="B730" s="12" t="s">
        <v>30</v>
      </c>
    </row>
    <row r="731" spans="1:2">
      <c r="A731" s="12" t="s">
        <v>414</v>
      </c>
      <c r="B731" s="12" t="s">
        <v>22</v>
      </c>
    </row>
    <row r="732" spans="1:2">
      <c r="A732" s="12" t="s">
        <v>414</v>
      </c>
      <c r="B732" s="12" t="s">
        <v>33</v>
      </c>
    </row>
    <row r="733" spans="1:2">
      <c r="A733" s="12" t="s">
        <v>414</v>
      </c>
      <c r="B733" s="12" t="s">
        <v>35</v>
      </c>
    </row>
    <row r="734" spans="1:2">
      <c r="A734" s="12" t="s">
        <v>414</v>
      </c>
      <c r="B734" s="12" t="s">
        <v>48</v>
      </c>
    </row>
    <row r="735" spans="1:2">
      <c r="A735" s="12" t="s">
        <v>414</v>
      </c>
      <c r="B735" s="12" t="s">
        <v>49</v>
      </c>
    </row>
    <row r="736" spans="1:2">
      <c r="A736" s="12" t="s">
        <v>414</v>
      </c>
      <c r="B736" s="12" t="s">
        <v>26</v>
      </c>
    </row>
    <row r="737" spans="1:2">
      <c r="A737" s="12" t="s">
        <v>415</v>
      </c>
      <c r="B737" s="12" t="s">
        <v>21</v>
      </c>
    </row>
    <row r="738" spans="1:2">
      <c r="A738" s="12" t="s">
        <v>416</v>
      </c>
      <c r="B738" s="12" t="s">
        <v>21</v>
      </c>
    </row>
    <row r="739" spans="1:2">
      <c r="A739" s="12" t="s">
        <v>416</v>
      </c>
      <c r="B739" s="12" t="s">
        <v>22</v>
      </c>
    </row>
    <row r="740" spans="1:2">
      <c r="A740" s="12" t="s">
        <v>416</v>
      </c>
      <c r="B740" s="12" t="s">
        <v>48</v>
      </c>
    </row>
    <row r="741" spans="1:2">
      <c r="A741" s="12" t="s">
        <v>416</v>
      </c>
      <c r="B741" s="12" t="s">
        <v>49</v>
      </c>
    </row>
    <row r="742" spans="1:2">
      <c r="A742" s="12" t="s">
        <v>416</v>
      </c>
      <c r="B742" s="12" t="s">
        <v>137</v>
      </c>
    </row>
    <row r="743" spans="1:2">
      <c r="A743" s="12" t="s">
        <v>416</v>
      </c>
      <c r="B743" s="12" t="s">
        <v>94</v>
      </c>
    </row>
    <row r="744" spans="1:2">
      <c r="A744" s="12" t="s">
        <v>417</v>
      </c>
      <c r="B744" s="12" t="s">
        <v>18</v>
      </c>
    </row>
    <row r="745" spans="1:2">
      <c r="A745" s="12" t="s">
        <v>418</v>
      </c>
      <c r="B745" s="12" t="s">
        <v>15</v>
      </c>
    </row>
    <row r="746" spans="1:2">
      <c r="A746" s="12" t="s">
        <v>418</v>
      </c>
      <c r="B746" s="12" t="s">
        <v>20</v>
      </c>
    </row>
    <row r="747" spans="1:2">
      <c r="A747" s="12" t="s">
        <v>419</v>
      </c>
      <c r="B747" s="12" t="s">
        <v>18</v>
      </c>
    </row>
    <row r="748" spans="1:2">
      <c r="A748" s="12" t="s">
        <v>420</v>
      </c>
      <c r="B748" s="12" t="s">
        <v>21</v>
      </c>
    </row>
    <row r="749" spans="1:2">
      <c r="A749" s="12" t="s">
        <v>421</v>
      </c>
      <c r="B749" s="12" t="s">
        <v>15</v>
      </c>
    </row>
    <row r="750" spans="1:2">
      <c r="A750" s="12" t="s">
        <v>422</v>
      </c>
      <c r="B750" s="12" t="s">
        <v>22</v>
      </c>
    </row>
    <row r="751" spans="1:2">
      <c r="A751" s="12" t="s">
        <v>423</v>
      </c>
      <c r="B751" s="12" t="s">
        <v>15</v>
      </c>
    </row>
    <row r="752" spans="1:2">
      <c r="A752" s="12" t="s">
        <v>423</v>
      </c>
      <c r="B752" s="12" t="s">
        <v>18</v>
      </c>
    </row>
    <row r="753" spans="1:2">
      <c r="A753" s="12" t="s">
        <v>423</v>
      </c>
      <c r="B753" s="12" t="s">
        <v>19</v>
      </c>
    </row>
    <row r="754" spans="1:2">
      <c r="A754" s="12" t="s">
        <v>423</v>
      </c>
      <c r="B754" s="12" t="s">
        <v>30</v>
      </c>
    </row>
    <row r="755" spans="1:2">
      <c r="A755" s="12" t="s">
        <v>424</v>
      </c>
      <c r="B755" s="12" t="s">
        <v>19</v>
      </c>
    </row>
    <row r="756" spans="1:2">
      <c r="A756" s="12" t="s">
        <v>425</v>
      </c>
      <c r="B756" s="12" t="s">
        <v>15</v>
      </c>
    </row>
    <row r="757" spans="1:2">
      <c r="A757" s="12" t="s">
        <v>426</v>
      </c>
      <c r="B757" s="12" t="s">
        <v>19</v>
      </c>
    </row>
    <row r="758" spans="1:2">
      <c r="A758" s="12" t="s">
        <v>427</v>
      </c>
      <c r="B758" s="12" t="s">
        <v>18</v>
      </c>
    </row>
    <row r="759" spans="1:2">
      <c r="A759" s="12" t="s">
        <v>428</v>
      </c>
      <c r="B759" s="12" t="s">
        <v>20</v>
      </c>
    </row>
    <row r="760" spans="1:2">
      <c r="A760" s="12" t="s">
        <v>429</v>
      </c>
      <c r="B760" s="12" t="s">
        <v>15</v>
      </c>
    </row>
    <row r="761" spans="1:2">
      <c r="A761" s="12" t="s">
        <v>429</v>
      </c>
      <c r="B761" s="12" t="s">
        <v>21</v>
      </c>
    </row>
    <row r="762" spans="1:2">
      <c r="A762" s="12" t="s">
        <v>430</v>
      </c>
      <c r="B762" s="12" t="s">
        <v>18</v>
      </c>
    </row>
    <row r="763" spans="1:2">
      <c r="A763" s="12" t="s">
        <v>430</v>
      </c>
      <c r="B763" s="12" t="s">
        <v>22</v>
      </c>
    </row>
    <row r="764" spans="1:2">
      <c r="A764" s="12" t="s">
        <v>430</v>
      </c>
      <c r="B764" s="12" t="s">
        <v>33</v>
      </c>
    </row>
    <row r="765" spans="1:2">
      <c r="A765" s="12" t="s">
        <v>431</v>
      </c>
      <c r="B765" s="12" t="s">
        <v>22</v>
      </c>
    </row>
    <row r="766" spans="1:2">
      <c r="A766" s="12" t="s">
        <v>431</v>
      </c>
      <c r="B766" s="12" t="s">
        <v>48</v>
      </c>
    </row>
    <row r="767" spans="1:2">
      <c r="A767" s="12" t="s">
        <v>431</v>
      </c>
      <c r="B767" s="12" t="s">
        <v>49</v>
      </c>
    </row>
    <row r="768" spans="1:2">
      <c r="A768" s="12" t="s">
        <v>431</v>
      </c>
      <c r="B768" s="12" t="s">
        <v>26</v>
      </c>
    </row>
    <row r="769" spans="1:2">
      <c r="A769" s="12" t="s">
        <v>432</v>
      </c>
      <c r="B769" s="12" t="s">
        <v>30</v>
      </c>
    </row>
    <row r="770" spans="1:2">
      <c r="A770" s="12" t="s">
        <v>432</v>
      </c>
      <c r="B770" s="12" t="s">
        <v>47</v>
      </c>
    </row>
    <row r="771" spans="1:2">
      <c r="A771" s="12" t="s">
        <v>433</v>
      </c>
      <c r="B771" s="12" t="s">
        <v>21</v>
      </c>
    </row>
    <row r="772" spans="1:2">
      <c r="A772" s="12" t="s">
        <v>434</v>
      </c>
      <c r="B772" s="12" t="s">
        <v>15</v>
      </c>
    </row>
    <row r="773" spans="1:2">
      <c r="A773" s="12" t="s">
        <v>435</v>
      </c>
      <c r="B773" s="12" t="s">
        <v>33</v>
      </c>
    </row>
    <row r="774" spans="1:2">
      <c r="A774" s="12" t="s">
        <v>436</v>
      </c>
      <c r="B774" s="12" t="s">
        <v>18</v>
      </c>
    </row>
    <row r="775" spans="1:2">
      <c r="A775" s="12" t="s">
        <v>437</v>
      </c>
      <c r="B775" s="12" t="s">
        <v>18</v>
      </c>
    </row>
    <row r="776" spans="1:2">
      <c r="A776" s="12" t="s">
        <v>437</v>
      </c>
      <c r="B776" s="12" t="s">
        <v>19</v>
      </c>
    </row>
    <row r="777" spans="1:2">
      <c r="A777" s="12" t="s">
        <v>437</v>
      </c>
      <c r="B777" s="12" t="s">
        <v>20</v>
      </c>
    </row>
    <row r="778" spans="1:2">
      <c r="A778" s="12" t="s">
        <v>437</v>
      </c>
      <c r="B778" s="12" t="s">
        <v>33</v>
      </c>
    </row>
    <row r="779" spans="1:2">
      <c r="A779" s="12" t="s">
        <v>438</v>
      </c>
      <c r="B779" s="12" t="s">
        <v>18</v>
      </c>
    </row>
    <row r="780" spans="1:2">
      <c r="A780" s="12" t="s">
        <v>438</v>
      </c>
      <c r="B780" s="12" t="s">
        <v>19</v>
      </c>
    </row>
    <row r="781" spans="1:2">
      <c r="A781" s="12" t="s">
        <v>439</v>
      </c>
      <c r="B781" s="12" t="s">
        <v>20</v>
      </c>
    </row>
    <row r="782" spans="1:2">
      <c r="A782" s="12" t="s">
        <v>440</v>
      </c>
      <c r="B782" s="12" t="s">
        <v>18</v>
      </c>
    </row>
    <row r="783" spans="1:2">
      <c r="A783" s="12" t="s">
        <v>440</v>
      </c>
      <c r="B783" s="12" t="s">
        <v>19</v>
      </c>
    </row>
    <row r="784" spans="1:2">
      <c r="A784" s="12" t="s">
        <v>440</v>
      </c>
      <c r="B784" s="12" t="s">
        <v>20</v>
      </c>
    </row>
    <row r="785" spans="1:2">
      <c r="A785" s="12" t="s">
        <v>441</v>
      </c>
      <c r="B785" s="12" t="s">
        <v>15</v>
      </c>
    </row>
    <row r="786" spans="1:2">
      <c r="A786" s="12" t="s">
        <v>441</v>
      </c>
      <c r="B786" s="12" t="s">
        <v>30</v>
      </c>
    </row>
    <row r="787" spans="1:2">
      <c r="A787" s="12" t="s">
        <v>441</v>
      </c>
      <c r="B787" s="12" t="s">
        <v>46</v>
      </c>
    </row>
    <row r="788" spans="1:2">
      <c r="A788" s="12" t="s">
        <v>442</v>
      </c>
      <c r="B788" s="12" t="s">
        <v>19</v>
      </c>
    </row>
    <row r="789" spans="1:2">
      <c r="A789" s="12" t="s">
        <v>442</v>
      </c>
      <c r="B789" s="12" t="s">
        <v>49</v>
      </c>
    </row>
    <row r="790" spans="1:2">
      <c r="A790" s="12" t="s">
        <v>442</v>
      </c>
      <c r="B790" s="12" t="s">
        <v>94</v>
      </c>
    </row>
    <row r="791" spans="1:2">
      <c r="A791" s="12" t="s">
        <v>443</v>
      </c>
      <c r="B791" s="12" t="s">
        <v>18</v>
      </c>
    </row>
    <row r="792" spans="1:2">
      <c r="A792" s="12" t="s">
        <v>444</v>
      </c>
      <c r="B792" s="12" t="s">
        <v>19</v>
      </c>
    </row>
    <row r="793" spans="1:2">
      <c r="A793" s="12" t="s">
        <v>445</v>
      </c>
      <c r="B793" s="12" t="s">
        <v>15</v>
      </c>
    </row>
    <row r="794" spans="1:2">
      <c r="A794" s="12" t="s">
        <v>446</v>
      </c>
      <c r="B794" s="12" t="s">
        <v>15</v>
      </c>
    </row>
    <row r="795" spans="1:2">
      <c r="A795" s="12" t="s">
        <v>446</v>
      </c>
      <c r="B795" s="12" t="s">
        <v>18</v>
      </c>
    </row>
    <row r="796" spans="1:2">
      <c r="A796" s="12" t="s">
        <v>447</v>
      </c>
      <c r="B796" s="12" t="s">
        <v>20</v>
      </c>
    </row>
    <row r="797" spans="1:2">
      <c r="A797" s="12" t="s">
        <v>448</v>
      </c>
      <c r="B797" s="12" t="s">
        <v>15</v>
      </c>
    </row>
    <row r="798" spans="1:2">
      <c r="A798" s="12" t="s">
        <v>448</v>
      </c>
      <c r="B798" s="12" t="s">
        <v>20</v>
      </c>
    </row>
    <row r="799" spans="1:2">
      <c r="A799" s="12" t="s">
        <v>449</v>
      </c>
      <c r="B799" s="12" t="s">
        <v>15</v>
      </c>
    </row>
    <row r="800" spans="1:2">
      <c r="A800" s="12" t="s">
        <v>449</v>
      </c>
      <c r="B800" s="12" t="s">
        <v>22</v>
      </c>
    </row>
    <row r="801" spans="1:2">
      <c r="A801" s="12" t="s">
        <v>449</v>
      </c>
      <c r="B801" s="12" t="s">
        <v>33</v>
      </c>
    </row>
    <row r="802" spans="1:2">
      <c r="A802" s="12" t="s">
        <v>450</v>
      </c>
      <c r="B802" s="12" t="s">
        <v>19</v>
      </c>
    </row>
    <row r="803" spans="1:2">
      <c r="A803" s="12" t="s">
        <v>451</v>
      </c>
      <c r="B803" s="12" t="s">
        <v>19</v>
      </c>
    </row>
    <row r="804" spans="1:2">
      <c r="A804" s="12" t="s">
        <v>452</v>
      </c>
      <c r="B804" s="12" t="s">
        <v>20</v>
      </c>
    </row>
    <row r="805" spans="1:2">
      <c r="A805" s="12" t="s">
        <v>452</v>
      </c>
      <c r="B805" s="12" t="s">
        <v>27</v>
      </c>
    </row>
    <row r="806" spans="1:2">
      <c r="A806" s="12" t="s">
        <v>452</v>
      </c>
      <c r="B806" s="12" t="s">
        <v>303</v>
      </c>
    </row>
    <row r="807" spans="1:2">
      <c r="A807" s="12" t="s">
        <v>453</v>
      </c>
      <c r="B807" s="12" t="s">
        <v>19</v>
      </c>
    </row>
    <row r="808" spans="1:2">
      <c r="A808" s="12" t="s">
        <v>454</v>
      </c>
      <c r="B808" s="12" t="s">
        <v>33</v>
      </c>
    </row>
    <row r="809" spans="1:2">
      <c r="A809" s="12" t="s">
        <v>455</v>
      </c>
      <c r="B809" s="12" t="s">
        <v>18</v>
      </c>
    </row>
    <row r="810" spans="1:2">
      <c r="A810" s="12" t="s">
        <v>455</v>
      </c>
      <c r="B810" s="12" t="s">
        <v>30</v>
      </c>
    </row>
    <row r="811" spans="1:2">
      <c r="A811" s="12" t="s">
        <v>456</v>
      </c>
      <c r="B811" s="12" t="s">
        <v>15</v>
      </c>
    </row>
    <row r="812" spans="1:2">
      <c r="A812" s="12" t="s">
        <v>456</v>
      </c>
      <c r="B812" s="12" t="s">
        <v>19</v>
      </c>
    </row>
    <row r="813" spans="1:2">
      <c r="A813" s="12" t="s">
        <v>456</v>
      </c>
      <c r="B813" s="12" t="s">
        <v>20</v>
      </c>
    </row>
    <row r="814" spans="1:2">
      <c r="A814" s="12" t="s">
        <v>457</v>
      </c>
      <c r="B814" s="12" t="s">
        <v>46</v>
      </c>
    </row>
    <row r="815" spans="1:2">
      <c r="A815" s="12" t="s">
        <v>457</v>
      </c>
      <c r="B815" s="12" t="s">
        <v>48</v>
      </c>
    </row>
    <row r="816" spans="1:2">
      <c r="A816" s="12" t="s">
        <v>458</v>
      </c>
      <c r="B816" s="12" t="s">
        <v>15</v>
      </c>
    </row>
    <row r="817" spans="1:2">
      <c r="A817" s="12" t="s">
        <v>459</v>
      </c>
      <c r="B817" s="12" t="s">
        <v>15</v>
      </c>
    </row>
    <row r="818" spans="1:2">
      <c r="A818" s="12" t="s">
        <v>460</v>
      </c>
      <c r="B818" s="12" t="s">
        <v>19</v>
      </c>
    </row>
    <row r="819" spans="1:2">
      <c r="A819" s="12" t="s">
        <v>461</v>
      </c>
      <c r="B819" s="12" t="s">
        <v>20</v>
      </c>
    </row>
    <row r="820" spans="1:2">
      <c r="A820" s="12" t="s">
        <v>462</v>
      </c>
      <c r="B820" s="12" t="s">
        <v>18</v>
      </c>
    </row>
    <row r="821" spans="1:2">
      <c r="A821" s="12" t="s">
        <v>462</v>
      </c>
      <c r="B821" s="12" t="s">
        <v>19</v>
      </c>
    </row>
    <row r="822" spans="1:2">
      <c r="A822" s="12" t="s">
        <v>462</v>
      </c>
      <c r="B822" s="12" t="s">
        <v>20</v>
      </c>
    </row>
    <row r="823" spans="1:2">
      <c r="A823" s="12" t="s">
        <v>463</v>
      </c>
      <c r="B823" s="12" t="s">
        <v>15</v>
      </c>
    </row>
    <row r="824" spans="1:2">
      <c r="A824" s="12" t="s">
        <v>463</v>
      </c>
      <c r="B824" s="12" t="s">
        <v>18</v>
      </c>
    </row>
    <row r="825" spans="1:2">
      <c r="A825" s="12" t="s">
        <v>463</v>
      </c>
      <c r="B825" s="12" t="s">
        <v>19</v>
      </c>
    </row>
    <row r="826" spans="1:2">
      <c r="A826" s="12" t="s">
        <v>463</v>
      </c>
      <c r="B826" s="12" t="s">
        <v>30</v>
      </c>
    </row>
    <row r="827" spans="1:2">
      <c r="A827" s="12" t="s">
        <v>464</v>
      </c>
      <c r="B827" s="12" t="s">
        <v>22</v>
      </c>
    </row>
    <row r="828" spans="1:2">
      <c r="A828" s="12" t="s">
        <v>465</v>
      </c>
      <c r="B828" s="12" t="s">
        <v>18</v>
      </c>
    </row>
    <row r="829" spans="1:2">
      <c r="A829" s="12" t="s">
        <v>466</v>
      </c>
      <c r="B829" s="12" t="s">
        <v>20</v>
      </c>
    </row>
    <row r="830" spans="1:2">
      <c r="A830" s="12" t="s">
        <v>466</v>
      </c>
      <c r="B830" s="12" t="s">
        <v>30</v>
      </c>
    </row>
    <row r="831" spans="1:2">
      <c r="A831" s="12" t="s">
        <v>467</v>
      </c>
      <c r="B831" s="12" t="s">
        <v>19</v>
      </c>
    </row>
    <row r="832" spans="1:2">
      <c r="A832" s="12" t="s">
        <v>468</v>
      </c>
      <c r="B832" s="12" t="s">
        <v>21</v>
      </c>
    </row>
    <row r="833" spans="1:2">
      <c r="A833" s="12" t="s">
        <v>469</v>
      </c>
      <c r="B833" s="12" t="s">
        <v>18</v>
      </c>
    </row>
    <row r="834" spans="1:2">
      <c r="A834" s="12" t="s">
        <v>470</v>
      </c>
      <c r="B834" s="12" t="s">
        <v>22</v>
      </c>
    </row>
    <row r="835" spans="1:2">
      <c r="A835" s="12" t="s">
        <v>471</v>
      </c>
      <c r="B835" s="12" t="s">
        <v>15</v>
      </c>
    </row>
    <row r="836" spans="1:2">
      <c r="A836" s="12" t="s">
        <v>472</v>
      </c>
      <c r="B836" s="12" t="s">
        <v>19</v>
      </c>
    </row>
    <row r="837" spans="1:2">
      <c r="A837" s="12" t="s">
        <v>472</v>
      </c>
      <c r="B837" s="12" t="s">
        <v>20</v>
      </c>
    </row>
    <row r="838" spans="1:2">
      <c r="A838" s="12" t="s">
        <v>472</v>
      </c>
      <c r="B838" s="12" t="s">
        <v>30</v>
      </c>
    </row>
    <row r="839" spans="1:2">
      <c r="A839" s="12" t="s">
        <v>473</v>
      </c>
      <c r="B839" s="12" t="s">
        <v>18</v>
      </c>
    </row>
    <row r="840" spans="1:2">
      <c r="A840" s="12" t="s">
        <v>473</v>
      </c>
      <c r="B840" s="12" t="s">
        <v>19</v>
      </c>
    </row>
    <row r="841" spans="1:2">
      <c r="A841" s="12" t="s">
        <v>474</v>
      </c>
      <c r="B841" s="12" t="s">
        <v>22</v>
      </c>
    </row>
    <row r="842" spans="1:2">
      <c r="A842" s="12" t="s">
        <v>475</v>
      </c>
      <c r="B842" s="12" t="s">
        <v>15</v>
      </c>
    </row>
    <row r="843" spans="1:2">
      <c r="A843" s="12" t="s">
        <v>476</v>
      </c>
      <c r="B843" s="12" t="s">
        <v>20</v>
      </c>
    </row>
    <row r="844" spans="1:2">
      <c r="A844" s="12" t="s">
        <v>476</v>
      </c>
      <c r="B844" s="12" t="s">
        <v>30</v>
      </c>
    </row>
    <row r="845" spans="1:2">
      <c r="A845" s="12" t="s">
        <v>476</v>
      </c>
      <c r="B845" s="12" t="s">
        <v>21</v>
      </c>
    </row>
    <row r="846" spans="1:2">
      <c r="A846" s="12" t="s">
        <v>477</v>
      </c>
      <c r="B846" s="12" t="s">
        <v>18</v>
      </c>
    </row>
    <row r="847" spans="1:2">
      <c r="A847" s="12" t="s">
        <v>478</v>
      </c>
      <c r="B847" s="12" t="s">
        <v>18</v>
      </c>
    </row>
    <row r="848" spans="1:2">
      <c r="A848" s="12" t="s">
        <v>478</v>
      </c>
      <c r="B848" s="12" t="s">
        <v>30</v>
      </c>
    </row>
    <row r="849" spans="1:2">
      <c r="A849" s="12" t="s">
        <v>479</v>
      </c>
      <c r="B849" s="12" t="s">
        <v>18</v>
      </c>
    </row>
    <row r="850" spans="1:2">
      <c r="A850" s="12" t="s">
        <v>479</v>
      </c>
      <c r="B850" s="12" t="s">
        <v>19</v>
      </c>
    </row>
    <row r="851" spans="1:2">
      <c r="A851" s="12" t="s">
        <v>479</v>
      </c>
      <c r="B851" s="12" t="s">
        <v>20</v>
      </c>
    </row>
    <row r="852" spans="1:2">
      <c r="A852" s="12" t="s">
        <v>479</v>
      </c>
      <c r="B852" s="12" t="s">
        <v>30</v>
      </c>
    </row>
    <row r="853" spans="1:2">
      <c r="A853" s="12" t="s">
        <v>479</v>
      </c>
      <c r="B853" s="12" t="s">
        <v>22</v>
      </c>
    </row>
    <row r="854" spans="1:2">
      <c r="A854" s="12" t="s">
        <v>479</v>
      </c>
      <c r="B854" s="12" t="s">
        <v>33</v>
      </c>
    </row>
    <row r="855" spans="1:2">
      <c r="A855" s="12" t="s">
        <v>479</v>
      </c>
      <c r="B855" s="12" t="s">
        <v>46</v>
      </c>
    </row>
    <row r="856" spans="1:2">
      <c r="A856" s="12" t="s">
        <v>479</v>
      </c>
      <c r="B856" s="12" t="s">
        <v>35</v>
      </c>
    </row>
    <row r="857" spans="1:2">
      <c r="A857" s="12" t="s">
        <v>479</v>
      </c>
      <c r="B857" s="12" t="s">
        <v>48</v>
      </c>
    </row>
    <row r="858" spans="1:2">
      <c r="A858" s="12" t="s">
        <v>479</v>
      </c>
      <c r="B858" s="12" t="s">
        <v>49</v>
      </c>
    </row>
    <row r="859" spans="1:2">
      <c r="A859" s="12" t="s">
        <v>479</v>
      </c>
      <c r="B859" s="12" t="s">
        <v>137</v>
      </c>
    </row>
    <row r="860" spans="1:2">
      <c r="A860" s="12" t="s">
        <v>480</v>
      </c>
      <c r="B860" s="12" t="s">
        <v>15</v>
      </c>
    </row>
    <row r="861" spans="1:2">
      <c r="A861" s="12" t="s">
        <v>481</v>
      </c>
      <c r="B861" s="12" t="s">
        <v>15</v>
      </c>
    </row>
    <row r="862" spans="1:2">
      <c r="A862" s="12" t="s">
        <v>482</v>
      </c>
      <c r="B862" s="12" t="s">
        <v>18</v>
      </c>
    </row>
    <row r="863" spans="1:2">
      <c r="A863" s="12" t="s">
        <v>482</v>
      </c>
      <c r="B863" s="12" t="s">
        <v>30</v>
      </c>
    </row>
    <row r="864" spans="1:2">
      <c r="A864" s="12" t="s">
        <v>483</v>
      </c>
      <c r="B864" s="12" t="s">
        <v>18</v>
      </c>
    </row>
    <row r="865" spans="1:2">
      <c r="A865" s="12" t="s">
        <v>484</v>
      </c>
      <c r="B865" s="12" t="s">
        <v>15</v>
      </c>
    </row>
    <row r="866" spans="1:2">
      <c r="A866" s="12" t="s">
        <v>484</v>
      </c>
      <c r="B866" s="12" t="s">
        <v>18</v>
      </c>
    </row>
    <row r="867" spans="1:2">
      <c r="A867" s="12" t="s">
        <v>485</v>
      </c>
      <c r="B867" s="12" t="s">
        <v>47</v>
      </c>
    </row>
    <row r="868" spans="1:2">
      <c r="A868" s="12" t="s">
        <v>486</v>
      </c>
      <c r="B868" s="12" t="s">
        <v>137</v>
      </c>
    </row>
    <row r="869" spans="1:2">
      <c r="A869" s="12" t="s">
        <v>486</v>
      </c>
      <c r="B869" s="12" t="s">
        <v>27</v>
      </c>
    </row>
    <row r="870" spans="1:2">
      <c r="A870" s="12" t="s">
        <v>486</v>
      </c>
      <c r="B870" s="12" t="s">
        <v>303</v>
      </c>
    </row>
    <row r="871" spans="1:2">
      <c r="A871" s="12" t="s">
        <v>487</v>
      </c>
      <c r="B871" s="12" t="s">
        <v>271</v>
      </c>
    </row>
    <row r="872" spans="1:2">
      <c r="A872" s="12" t="s">
        <v>488</v>
      </c>
      <c r="B872" s="12" t="s">
        <v>18</v>
      </c>
    </row>
    <row r="873" spans="1:2">
      <c r="A873" s="12" t="s">
        <v>489</v>
      </c>
      <c r="B873" s="12" t="s">
        <v>15</v>
      </c>
    </row>
    <row r="874" spans="1:2">
      <c r="A874" s="12" t="s">
        <v>490</v>
      </c>
      <c r="B874" s="12" t="s">
        <v>18</v>
      </c>
    </row>
    <row r="875" spans="1:2">
      <c r="A875" s="12" t="s">
        <v>491</v>
      </c>
      <c r="B875" s="12" t="s">
        <v>19</v>
      </c>
    </row>
    <row r="876" spans="1:2">
      <c r="A876" s="12" t="s">
        <v>491</v>
      </c>
      <c r="B876" s="12" t="s">
        <v>30</v>
      </c>
    </row>
    <row r="877" spans="1:2">
      <c r="A877" s="12" t="s">
        <v>491</v>
      </c>
      <c r="B877" s="12" t="s">
        <v>21</v>
      </c>
    </row>
    <row r="878" spans="1:2">
      <c r="A878" s="12" t="s">
        <v>492</v>
      </c>
      <c r="B878" s="12" t="s">
        <v>19</v>
      </c>
    </row>
    <row r="879" spans="1:2">
      <c r="A879" s="12" t="s">
        <v>493</v>
      </c>
      <c r="B879" s="12" t="s">
        <v>18</v>
      </c>
    </row>
    <row r="880" spans="1:2">
      <c r="A880" s="12" t="s">
        <v>494</v>
      </c>
      <c r="B880" s="12" t="s">
        <v>18</v>
      </c>
    </row>
    <row r="881" spans="1:2">
      <c r="A881" s="12" t="s">
        <v>495</v>
      </c>
      <c r="B881" s="12" t="s">
        <v>46</v>
      </c>
    </row>
    <row r="882" spans="1:2">
      <c r="A882" s="12" t="s">
        <v>496</v>
      </c>
      <c r="B882" s="12" t="s">
        <v>15</v>
      </c>
    </row>
    <row r="883" spans="1:2">
      <c r="A883" s="12" t="s">
        <v>496</v>
      </c>
      <c r="B883" s="12" t="s">
        <v>19</v>
      </c>
    </row>
    <row r="884" spans="1:2">
      <c r="A884" s="12" t="s">
        <v>497</v>
      </c>
      <c r="B884" s="12" t="s">
        <v>19</v>
      </c>
    </row>
    <row r="885" spans="1:2">
      <c r="A885" s="12" t="s">
        <v>498</v>
      </c>
      <c r="B885" s="12" t="s">
        <v>20</v>
      </c>
    </row>
    <row r="886" spans="1:2">
      <c r="A886" s="12" t="s">
        <v>499</v>
      </c>
      <c r="B886" s="12" t="s">
        <v>15</v>
      </c>
    </row>
    <row r="887" spans="1:2">
      <c r="A887" s="12" t="s">
        <v>499</v>
      </c>
      <c r="B887" s="12" t="s">
        <v>18</v>
      </c>
    </row>
    <row r="888" spans="1:2">
      <c r="A888" s="12" t="s">
        <v>500</v>
      </c>
      <c r="B888" s="12" t="s">
        <v>15</v>
      </c>
    </row>
    <row r="889" spans="1:2">
      <c r="A889" s="12" t="s">
        <v>501</v>
      </c>
      <c r="B889" s="12" t="s">
        <v>47</v>
      </c>
    </row>
    <row r="890" spans="1:2">
      <c r="A890" s="12" t="s">
        <v>502</v>
      </c>
      <c r="B890" s="12" t="s">
        <v>18</v>
      </c>
    </row>
    <row r="891" spans="1:2">
      <c r="A891" s="12" t="s">
        <v>503</v>
      </c>
      <c r="B891" s="12" t="s">
        <v>30</v>
      </c>
    </row>
    <row r="892" spans="1:2">
      <c r="A892" s="12" t="s">
        <v>503</v>
      </c>
      <c r="B892" s="12" t="s">
        <v>21</v>
      </c>
    </row>
    <row r="893" spans="1:2">
      <c r="A893" s="12" t="s">
        <v>504</v>
      </c>
      <c r="B893" s="12" t="s">
        <v>18</v>
      </c>
    </row>
    <row r="894" spans="1:2">
      <c r="A894" s="12" t="s">
        <v>505</v>
      </c>
      <c r="B894" s="12" t="s">
        <v>18</v>
      </c>
    </row>
    <row r="895" spans="1:2">
      <c r="A895" s="12" t="s">
        <v>506</v>
      </c>
      <c r="B895" s="12" t="s">
        <v>15</v>
      </c>
    </row>
    <row r="896" spans="1:2">
      <c r="A896" s="12" t="s">
        <v>507</v>
      </c>
      <c r="B896" s="12" t="s">
        <v>21</v>
      </c>
    </row>
    <row r="897" spans="1:2">
      <c r="A897" s="12" t="s">
        <v>508</v>
      </c>
      <c r="B897" s="12" t="s">
        <v>48</v>
      </c>
    </row>
    <row r="898" spans="1:2">
      <c r="A898" s="12" t="s">
        <v>508</v>
      </c>
      <c r="B898" s="12" t="s">
        <v>49</v>
      </c>
    </row>
    <row r="899" spans="1:2">
      <c r="A899" s="12" t="s">
        <v>508</v>
      </c>
      <c r="B899" s="12" t="s">
        <v>137</v>
      </c>
    </row>
    <row r="900" spans="1:2">
      <c r="A900" s="12" t="s">
        <v>508</v>
      </c>
      <c r="B900" s="12" t="s">
        <v>94</v>
      </c>
    </row>
    <row r="901" spans="1:2">
      <c r="A901" s="12" t="s">
        <v>508</v>
      </c>
      <c r="B901" s="12" t="s">
        <v>303</v>
      </c>
    </row>
    <row r="902" spans="1:2">
      <c r="A902" s="12" t="s">
        <v>508</v>
      </c>
      <c r="B902" s="12" t="s">
        <v>142</v>
      </c>
    </row>
    <row r="903" spans="1:2">
      <c r="A903" s="12" t="s">
        <v>509</v>
      </c>
      <c r="B903" s="12" t="s">
        <v>30</v>
      </c>
    </row>
    <row r="904" spans="1:2">
      <c r="A904" s="12" t="s">
        <v>510</v>
      </c>
      <c r="B904" s="12" t="s">
        <v>137</v>
      </c>
    </row>
    <row r="905" spans="1:2">
      <c r="A905" s="12" t="s">
        <v>510</v>
      </c>
      <c r="B905" s="12" t="s">
        <v>94</v>
      </c>
    </row>
    <row r="906" spans="1:2">
      <c r="A906" s="12" t="s">
        <v>510</v>
      </c>
      <c r="B906" s="12" t="s">
        <v>325</v>
      </c>
    </row>
    <row r="907" spans="1:2">
      <c r="A907" s="12" t="s">
        <v>511</v>
      </c>
      <c r="B907" s="12" t="s">
        <v>18</v>
      </c>
    </row>
    <row r="908" spans="1:2">
      <c r="A908" s="12" t="s">
        <v>511</v>
      </c>
      <c r="B908" s="12" t="s">
        <v>19</v>
      </c>
    </row>
    <row r="909" spans="1:2">
      <c r="A909" s="12" t="s">
        <v>512</v>
      </c>
      <c r="B909" s="12" t="s">
        <v>20</v>
      </c>
    </row>
    <row r="910" spans="1:2">
      <c r="A910" s="12" t="s">
        <v>512</v>
      </c>
      <c r="B910" s="12" t="s">
        <v>30</v>
      </c>
    </row>
    <row r="911" spans="1:2">
      <c r="A911" s="12" t="s">
        <v>512</v>
      </c>
      <c r="B911" s="12" t="s">
        <v>21</v>
      </c>
    </row>
    <row r="912" spans="1:2">
      <c r="A912" s="12" t="s">
        <v>512</v>
      </c>
      <c r="B912" s="12" t="s">
        <v>22</v>
      </c>
    </row>
    <row r="913" spans="1:2">
      <c r="A913" s="12" t="s">
        <v>512</v>
      </c>
      <c r="B913" s="12" t="s">
        <v>33</v>
      </c>
    </row>
    <row r="914" spans="1:2">
      <c r="A914" s="12" t="s">
        <v>512</v>
      </c>
      <c r="B914" s="12" t="s">
        <v>46</v>
      </c>
    </row>
    <row r="915" spans="1:2">
      <c r="A915" s="12" t="s">
        <v>512</v>
      </c>
      <c r="B915" s="12" t="s">
        <v>94</v>
      </c>
    </row>
    <row r="916" spans="1:2">
      <c r="A916" s="12" t="s">
        <v>512</v>
      </c>
      <c r="B916" s="12" t="s">
        <v>78</v>
      </c>
    </row>
    <row r="917" spans="1:2">
      <c r="A917" s="12" t="s">
        <v>512</v>
      </c>
      <c r="B917" s="12" t="s">
        <v>26</v>
      </c>
    </row>
    <row r="918" spans="1:2">
      <c r="A918" s="12" t="s">
        <v>512</v>
      </c>
      <c r="B918" s="12" t="s">
        <v>203</v>
      </c>
    </row>
    <row r="919" spans="1:2">
      <c r="A919" s="12" t="s">
        <v>512</v>
      </c>
      <c r="B919" s="12" t="s">
        <v>220</v>
      </c>
    </row>
    <row r="920" spans="1:2">
      <c r="A920" s="12" t="s">
        <v>512</v>
      </c>
      <c r="B920" s="12" t="s">
        <v>27</v>
      </c>
    </row>
    <row r="921" spans="1:2">
      <c r="A921" s="12" t="s">
        <v>513</v>
      </c>
      <c r="B921" s="12" t="s">
        <v>20</v>
      </c>
    </row>
    <row r="922" spans="1:2">
      <c r="A922" s="12" t="s">
        <v>513</v>
      </c>
      <c r="B922" s="12" t="s">
        <v>47</v>
      </c>
    </row>
    <row r="923" spans="1:2">
      <c r="A923" s="12" t="s">
        <v>514</v>
      </c>
      <c r="B923" s="12" t="s">
        <v>20</v>
      </c>
    </row>
    <row r="924" spans="1:2">
      <c r="A924" s="12" t="s">
        <v>515</v>
      </c>
      <c r="B924" s="12" t="s">
        <v>22</v>
      </c>
    </row>
    <row r="925" spans="1:2">
      <c r="A925" s="12" t="s">
        <v>515</v>
      </c>
      <c r="B925" s="12" t="s">
        <v>137</v>
      </c>
    </row>
    <row r="926" spans="1:2">
      <c r="A926" s="12" t="s">
        <v>516</v>
      </c>
      <c r="B926" s="12" t="s">
        <v>19</v>
      </c>
    </row>
    <row r="927" spans="1:2">
      <c r="A927" s="12" t="s">
        <v>517</v>
      </c>
      <c r="B927" s="12" t="s">
        <v>15</v>
      </c>
    </row>
    <row r="928" spans="1:2">
      <c r="A928" s="12" t="s">
        <v>518</v>
      </c>
      <c r="B928" s="12" t="s">
        <v>18</v>
      </c>
    </row>
    <row r="929" spans="1:2">
      <c r="A929" s="12" t="s">
        <v>518</v>
      </c>
      <c r="B929" s="12" t="s">
        <v>20</v>
      </c>
    </row>
    <row r="930" spans="1:2">
      <c r="A930" s="12" t="s">
        <v>518</v>
      </c>
      <c r="B930" s="12" t="s">
        <v>30</v>
      </c>
    </row>
    <row r="931" spans="1:2">
      <c r="A931" s="12" t="s">
        <v>518</v>
      </c>
      <c r="B931" s="12" t="s">
        <v>21</v>
      </c>
    </row>
    <row r="932" spans="1:2">
      <c r="A932" s="12" t="s">
        <v>518</v>
      </c>
      <c r="B932" s="12" t="s">
        <v>22</v>
      </c>
    </row>
    <row r="933" spans="1:2">
      <c r="A933" s="12" t="s">
        <v>519</v>
      </c>
      <c r="B933" s="12" t="s">
        <v>19</v>
      </c>
    </row>
    <row r="934" spans="1:2">
      <c r="A934" s="12" t="s">
        <v>519</v>
      </c>
      <c r="B934" s="12" t="s">
        <v>30</v>
      </c>
    </row>
    <row r="935" spans="1:2">
      <c r="A935" s="12" t="s">
        <v>520</v>
      </c>
      <c r="B935" s="12" t="s">
        <v>15</v>
      </c>
    </row>
    <row r="936" spans="1:2">
      <c r="A936" s="12" t="s">
        <v>521</v>
      </c>
      <c r="B936" s="12" t="s">
        <v>15</v>
      </c>
    </row>
    <row r="937" spans="1:2">
      <c r="A937" s="12" t="s">
        <v>521</v>
      </c>
      <c r="B937" s="12" t="s">
        <v>20</v>
      </c>
    </row>
    <row r="938" spans="1:2">
      <c r="A938" s="12" t="s">
        <v>521</v>
      </c>
      <c r="B938" s="12" t="s">
        <v>35</v>
      </c>
    </row>
    <row r="939" spans="1:2">
      <c r="A939" s="12" t="s">
        <v>521</v>
      </c>
      <c r="B939" s="12" t="s">
        <v>48</v>
      </c>
    </row>
    <row r="940" spans="1:2">
      <c r="A940" s="12" t="s">
        <v>521</v>
      </c>
      <c r="B940" s="12" t="s">
        <v>49</v>
      </c>
    </row>
    <row r="941" spans="1:2">
      <c r="A941" s="12" t="s">
        <v>521</v>
      </c>
      <c r="B941" s="12" t="s">
        <v>137</v>
      </c>
    </row>
    <row r="942" spans="1:2">
      <c r="A942" s="12" t="s">
        <v>522</v>
      </c>
      <c r="B942" s="12" t="s">
        <v>15</v>
      </c>
    </row>
    <row r="943" spans="1:2">
      <c r="A943" s="12" t="s">
        <v>523</v>
      </c>
      <c r="B943" s="12" t="s">
        <v>15</v>
      </c>
    </row>
    <row r="944" spans="1:2">
      <c r="A944" s="12" t="s">
        <v>524</v>
      </c>
      <c r="B944" s="12" t="s">
        <v>19</v>
      </c>
    </row>
    <row r="945" spans="1:2">
      <c r="A945" s="12" t="s">
        <v>524</v>
      </c>
      <c r="B945" s="12" t="s">
        <v>21</v>
      </c>
    </row>
    <row r="946" spans="1:2">
      <c r="A946" s="12" t="s">
        <v>525</v>
      </c>
      <c r="B946" s="12" t="s">
        <v>203</v>
      </c>
    </row>
    <row r="947" spans="1:2">
      <c r="A947" s="12" t="s">
        <v>525</v>
      </c>
      <c r="B947" s="12" t="s">
        <v>220</v>
      </c>
    </row>
    <row r="948" spans="1:2">
      <c r="A948" s="12" t="s">
        <v>525</v>
      </c>
      <c r="B948" s="12" t="s">
        <v>27</v>
      </c>
    </row>
    <row r="949" spans="1:2">
      <c r="A949" s="12" t="s">
        <v>525</v>
      </c>
      <c r="B949" s="12" t="s">
        <v>303</v>
      </c>
    </row>
    <row r="950" spans="1:2">
      <c r="A950" s="12" t="s">
        <v>525</v>
      </c>
      <c r="B950" s="12" t="s">
        <v>324</v>
      </c>
    </row>
    <row r="951" spans="1:2">
      <c r="A951" s="12" t="s">
        <v>525</v>
      </c>
      <c r="B951" s="12" t="s">
        <v>204</v>
      </c>
    </row>
    <row r="952" spans="1:2">
      <c r="A952" s="12" t="s">
        <v>525</v>
      </c>
      <c r="B952" s="12" t="s">
        <v>141</v>
      </c>
    </row>
    <row r="953" spans="1:2">
      <c r="A953" s="12" t="s">
        <v>525</v>
      </c>
      <c r="B953" s="12" t="s">
        <v>309</v>
      </c>
    </row>
    <row r="954" spans="1:2">
      <c r="A954" s="12" t="s">
        <v>525</v>
      </c>
      <c r="B954" s="12" t="s">
        <v>325</v>
      </c>
    </row>
    <row r="955" spans="1:2">
      <c r="A955" s="12" t="s">
        <v>525</v>
      </c>
      <c r="B955" s="12" t="s">
        <v>310</v>
      </c>
    </row>
    <row r="956" spans="1:2">
      <c r="A956" s="12" t="s">
        <v>525</v>
      </c>
      <c r="B956" s="12" t="s">
        <v>143</v>
      </c>
    </row>
    <row r="957" spans="1:2">
      <c r="A957" s="12" t="s">
        <v>525</v>
      </c>
      <c r="B957" s="12" t="s">
        <v>526</v>
      </c>
    </row>
    <row r="958" spans="1:2">
      <c r="A958" s="12" t="s">
        <v>527</v>
      </c>
      <c r="B958" s="12" t="s">
        <v>18</v>
      </c>
    </row>
    <row r="959" spans="1:2">
      <c r="A959" s="12" t="s">
        <v>527</v>
      </c>
      <c r="B959" s="12" t="s">
        <v>21</v>
      </c>
    </row>
    <row r="960" spans="1:2">
      <c r="A960" s="12" t="s">
        <v>528</v>
      </c>
      <c r="B960" s="12" t="s">
        <v>15</v>
      </c>
    </row>
    <row r="961" spans="1:2">
      <c r="A961" s="12" t="s">
        <v>529</v>
      </c>
      <c r="B961" s="12" t="s">
        <v>18</v>
      </c>
    </row>
    <row r="962" spans="1:2">
      <c r="A962" s="12" t="s">
        <v>529</v>
      </c>
      <c r="B962" s="12" t="s">
        <v>20</v>
      </c>
    </row>
    <row r="963" spans="1:2">
      <c r="A963" s="12" t="s">
        <v>530</v>
      </c>
      <c r="B963" s="12" t="s">
        <v>18</v>
      </c>
    </row>
    <row r="964" spans="1:2">
      <c r="A964" s="12" t="s">
        <v>530</v>
      </c>
      <c r="B964" s="12" t="s">
        <v>30</v>
      </c>
    </row>
    <row r="965" spans="1:2">
      <c r="A965" s="12" t="s">
        <v>530</v>
      </c>
      <c r="B965" s="12" t="s">
        <v>21</v>
      </c>
    </row>
    <row r="966" spans="1:2">
      <c r="A966" s="12" t="s">
        <v>530</v>
      </c>
      <c r="B966" s="12" t="s">
        <v>46</v>
      </c>
    </row>
    <row r="967" spans="1:2">
      <c r="A967" s="12" t="s">
        <v>531</v>
      </c>
      <c r="B967" s="12" t="s">
        <v>19</v>
      </c>
    </row>
    <row r="968" spans="1:2">
      <c r="A968" s="12" t="s">
        <v>532</v>
      </c>
      <c r="B968" s="12" t="s">
        <v>15</v>
      </c>
    </row>
    <row r="969" spans="1:2">
      <c r="A969" s="12" t="s">
        <v>533</v>
      </c>
      <c r="B969" s="12" t="s">
        <v>18</v>
      </c>
    </row>
    <row r="970" spans="1:2">
      <c r="A970" s="12" t="s">
        <v>533</v>
      </c>
      <c r="B970" s="12" t="s">
        <v>20</v>
      </c>
    </row>
    <row r="971" spans="1:2">
      <c r="A971" s="12" t="s">
        <v>534</v>
      </c>
      <c r="B971" s="12" t="s">
        <v>30</v>
      </c>
    </row>
    <row r="972" spans="1:2">
      <c r="A972" s="12" t="s">
        <v>535</v>
      </c>
      <c r="B972" s="12" t="s">
        <v>18</v>
      </c>
    </row>
    <row r="973" spans="1:2">
      <c r="A973" s="12" t="s">
        <v>535</v>
      </c>
      <c r="B973" s="12" t="s">
        <v>21</v>
      </c>
    </row>
    <row r="974" spans="1:2">
      <c r="A974" s="12" t="s">
        <v>536</v>
      </c>
      <c r="B974" s="12" t="s">
        <v>20</v>
      </c>
    </row>
    <row r="975" spans="1:2">
      <c r="A975" s="12" t="s">
        <v>537</v>
      </c>
      <c r="B975" s="12" t="s">
        <v>19</v>
      </c>
    </row>
    <row r="976" spans="1:2">
      <c r="A976" s="12" t="s">
        <v>537</v>
      </c>
      <c r="B976" s="12" t="s">
        <v>46</v>
      </c>
    </row>
    <row r="977" spans="1:2">
      <c r="A977" s="12" t="s">
        <v>538</v>
      </c>
      <c r="B977" s="12" t="s">
        <v>30</v>
      </c>
    </row>
    <row r="978" spans="1:2">
      <c r="A978" s="12" t="s">
        <v>539</v>
      </c>
      <c r="B978" s="12" t="s">
        <v>30</v>
      </c>
    </row>
    <row r="979" spans="1:2">
      <c r="A979" s="12" t="s">
        <v>540</v>
      </c>
      <c r="B979" s="12" t="s">
        <v>30</v>
      </c>
    </row>
    <row r="980" spans="1:2">
      <c r="A980" s="12" t="s">
        <v>540</v>
      </c>
      <c r="B980" s="12" t="s">
        <v>22</v>
      </c>
    </row>
    <row r="981" spans="1:2">
      <c r="A981" s="12" t="s">
        <v>540</v>
      </c>
      <c r="B981" s="12" t="s">
        <v>33</v>
      </c>
    </row>
    <row r="982" spans="1:2">
      <c r="A982" s="12" t="s">
        <v>540</v>
      </c>
      <c r="B982" s="12" t="s">
        <v>46</v>
      </c>
    </row>
    <row r="983" spans="1:2">
      <c r="A983" s="12" t="s">
        <v>541</v>
      </c>
      <c r="B983" s="12" t="s">
        <v>19</v>
      </c>
    </row>
    <row r="984" spans="1:2">
      <c r="A984" s="12" t="s">
        <v>542</v>
      </c>
      <c r="B984" s="12" t="s">
        <v>543</v>
      </c>
    </row>
    <row r="985" spans="1:2">
      <c r="A985" s="12" t="s">
        <v>544</v>
      </c>
      <c r="B985" s="12" t="s">
        <v>19</v>
      </c>
    </row>
    <row r="986" spans="1:2">
      <c r="A986" s="12" t="s">
        <v>545</v>
      </c>
      <c r="B986" s="12" t="s">
        <v>15</v>
      </c>
    </row>
    <row r="987" spans="1:2">
      <c r="A987" s="12" t="s">
        <v>545</v>
      </c>
      <c r="B987" s="12" t="s">
        <v>20</v>
      </c>
    </row>
    <row r="988" spans="1:2">
      <c r="A988" s="12" t="s">
        <v>545</v>
      </c>
      <c r="B988" s="12" t="s">
        <v>30</v>
      </c>
    </row>
    <row r="989" spans="1:2">
      <c r="A989" s="12" t="s">
        <v>546</v>
      </c>
      <c r="B989" s="12" t="s">
        <v>21</v>
      </c>
    </row>
    <row r="990" spans="1:2">
      <c r="A990" s="12" t="s">
        <v>546</v>
      </c>
      <c r="B990" s="12" t="s">
        <v>22</v>
      </c>
    </row>
    <row r="991" spans="1:2">
      <c r="A991" s="12" t="s">
        <v>547</v>
      </c>
      <c r="B991" s="12" t="s">
        <v>15</v>
      </c>
    </row>
    <row r="992" spans="1:2">
      <c r="A992" s="12" t="s">
        <v>548</v>
      </c>
      <c r="B992" s="12" t="s">
        <v>18</v>
      </c>
    </row>
    <row r="993" spans="1:2">
      <c r="A993" s="12" t="s">
        <v>549</v>
      </c>
      <c r="B993" s="12" t="s">
        <v>18</v>
      </c>
    </row>
    <row r="994" spans="1:2">
      <c r="A994" s="12" t="s">
        <v>549</v>
      </c>
      <c r="B994" s="12" t="s">
        <v>30</v>
      </c>
    </row>
    <row r="995" spans="1:2">
      <c r="A995" s="12" t="s">
        <v>549</v>
      </c>
      <c r="B995" s="12" t="s">
        <v>33</v>
      </c>
    </row>
    <row r="996" spans="1:2">
      <c r="A996" s="12" t="s">
        <v>550</v>
      </c>
      <c r="B996" s="12" t="s">
        <v>15</v>
      </c>
    </row>
    <row r="997" spans="1:2">
      <c r="A997" s="12" t="s">
        <v>551</v>
      </c>
      <c r="B997" s="12" t="s">
        <v>18</v>
      </c>
    </row>
    <row r="998" spans="1:2">
      <c r="A998" s="12" t="s">
        <v>552</v>
      </c>
      <c r="B998" s="12" t="s">
        <v>15</v>
      </c>
    </row>
    <row r="999" spans="1:2">
      <c r="A999" s="12" t="s">
        <v>552</v>
      </c>
      <c r="B999" s="12" t="s">
        <v>18</v>
      </c>
    </row>
    <row r="1000" spans="1:2">
      <c r="A1000" s="12" t="s">
        <v>553</v>
      </c>
      <c r="B1000" s="12" t="s">
        <v>18</v>
      </c>
    </row>
    <row r="1001" spans="1:2">
      <c r="A1001" s="12" t="s">
        <v>553</v>
      </c>
      <c r="B1001" s="12" t="s">
        <v>19</v>
      </c>
    </row>
    <row r="1002" spans="1:2">
      <c r="A1002" s="12" t="s">
        <v>554</v>
      </c>
      <c r="B1002" s="12" t="s">
        <v>15</v>
      </c>
    </row>
    <row r="1003" spans="1:2">
      <c r="A1003" s="12" t="s">
        <v>554</v>
      </c>
      <c r="B1003" s="12" t="s">
        <v>18</v>
      </c>
    </row>
    <row r="1004" spans="1:2">
      <c r="A1004" s="12" t="s">
        <v>554</v>
      </c>
      <c r="B1004" s="12" t="s">
        <v>20</v>
      </c>
    </row>
    <row r="1005" spans="1:2">
      <c r="A1005" s="12" t="s">
        <v>555</v>
      </c>
      <c r="B1005" s="12" t="s">
        <v>19</v>
      </c>
    </row>
    <row r="1006" spans="1:2">
      <c r="A1006" s="12" t="s">
        <v>556</v>
      </c>
      <c r="B1006" s="12" t="s">
        <v>19</v>
      </c>
    </row>
    <row r="1007" spans="1:2">
      <c r="A1007" s="12" t="s">
        <v>556</v>
      </c>
      <c r="B1007" s="12" t="s">
        <v>30</v>
      </c>
    </row>
    <row r="1008" spans="1:2">
      <c r="A1008" s="12" t="s">
        <v>556</v>
      </c>
      <c r="B1008" s="12" t="s">
        <v>21</v>
      </c>
    </row>
    <row r="1009" spans="1:2">
      <c r="A1009" s="12" t="s">
        <v>556</v>
      </c>
      <c r="B1009" s="12" t="s">
        <v>22</v>
      </c>
    </row>
    <row r="1010" spans="1:2">
      <c r="A1010" s="12" t="s">
        <v>556</v>
      </c>
      <c r="B1010" s="12" t="s">
        <v>46</v>
      </c>
    </row>
    <row r="1011" spans="1:2">
      <c r="A1011" s="12" t="s">
        <v>556</v>
      </c>
      <c r="B1011" s="12" t="s">
        <v>35</v>
      </c>
    </row>
    <row r="1012" spans="1:2">
      <c r="A1012" s="12" t="s">
        <v>556</v>
      </c>
      <c r="B1012" s="12" t="s">
        <v>47</v>
      </c>
    </row>
    <row r="1013" spans="1:2">
      <c r="A1013" s="12" t="s">
        <v>556</v>
      </c>
      <c r="B1013" s="12" t="s">
        <v>48</v>
      </c>
    </row>
    <row r="1014" spans="1:2">
      <c r="A1014" s="12" t="s">
        <v>556</v>
      </c>
      <c r="B1014" s="12" t="s">
        <v>49</v>
      </c>
    </row>
    <row r="1015" spans="1:2">
      <c r="A1015" s="12" t="s">
        <v>557</v>
      </c>
      <c r="B1015" s="12" t="s">
        <v>21</v>
      </c>
    </row>
    <row r="1016" spans="1:2">
      <c r="A1016" s="12" t="s">
        <v>558</v>
      </c>
      <c r="B1016" s="12" t="s">
        <v>15</v>
      </c>
    </row>
    <row r="1017" spans="1:2">
      <c r="A1017" s="12" t="s">
        <v>559</v>
      </c>
      <c r="B1017" s="12" t="s">
        <v>20</v>
      </c>
    </row>
    <row r="1018" spans="1:2">
      <c r="A1018" s="12" t="s">
        <v>560</v>
      </c>
      <c r="B1018" s="12" t="s">
        <v>19</v>
      </c>
    </row>
    <row r="1019" spans="1:2">
      <c r="A1019" s="12" t="s">
        <v>560</v>
      </c>
      <c r="B1019" s="12" t="s">
        <v>20</v>
      </c>
    </row>
    <row r="1020" spans="1:2">
      <c r="A1020" s="12" t="s">
        <v>560</v>
      </c>
      <c r="B1020" s="12" t="s">
        <v>33</v>
      </c>
    </row>
    <row r="1021" spans="1:2">
      <c r="A1021" s="12" t="s">
        <v>560</v>
      </c>
      <c r="B1021" s="12" t="s">
        <v>35</v>
      </c>
    </row>
    <row r="1022" spans="1:2">
      <c r="A1022" s="12" t="s">
        <v>560</v>
      </c>
      <c r="B1022" s="12" t="s">
        <v>48</v>
      </c>
    </row>
    <row r="1023" spans="1:2">
      <c r="A1023" s="12" t="s">
        <v>560</v>
      </c>
      <c r="B1023" s="12" t="s">
        <v>137</v>
      </c>
    </row>
    <row r="1024" spans="1:2">
      <c r="A1024" s="12" t="s">
        <v>560</v>
      </c>
      <c r="B1024" s="12" t="s">
        <v>94</v>
      </c>
    </row>
    <row r="1025" spans="1:2">
      <c r="A1025" s="12" t="s">
        <v>560</v>
      </c>
      <c r="B1025" s="12" t="s">
        <v>26</v>
      </c>
    </row>
    <row r="1026" spans="1:2">
      <c r="A1026" s="12" t="s">
        <v>560</v>
      </c>
      <c r="B1026" s="12" t="s">
        <v>203</v>
      </c>
    </row>
    <row r="1027" spans="1:2">
      <c r="A1027" s="12" t="s">
        <v>560</v>
      </c>
      <c r="B1027" s="12" t="s">
        <v>220</v>
      </c>
    </row>
    <row r="1028" spans="1:2">
      <c r="A1028" s="12" t="s">
        <v>560</v>
      </c>
      <c r="B1028" s="12" t="s">
        <v>27</v>
      </c>
    </row>
    <row r="1029" spans="1:2">
      <c r="A1029" s="12" t="s">
        <v>561</v>
      </c>
      <c r="B1029" s="12" t="s">
        <v>15</v>
      </c>
    </row>
    <row r="1030" spans="1:2">
      <c r="A1030" s="12" t="s">
        <v>562</v>
      </c>
      <c r="B1030" s="12" t="s">
        <v>15</v>
      </c>
    </row>
    <row r="1031" spans="1:2">
      <c r="A1031" s="12" t="s">
        <v>563</v>
      </c>
      <c r="B1031" s="12" t="s">
        <v>19</v>
      </c>
    </row>
    <row r="1032" spans="1:2">
      <c r="A1032" s="12" t="s">
        <v>563</v>
      </c>
      <c r="B1032" s="12" t="s">
        <v>48</v>
      </c>
    </row>
    <row r="1033" spans="1:2">
      <c r="A1033" s="12" t="s">
        <v>564</v>
      </c>
      <c r="B1033" s="12" t="s">
        <v>18</v>
      </c>
    </row>
    <row r="1034" spans="1:2">
      <c r="A1034" s="12" t="s">
        <v>564</v>
      </c>
      <c r="B1034" s="12" t="s">
        <v>19</v>
      </c>
    </row>
    <row r="1035" spans="1:2">
      <c r="A1035" s="12" t="s">
        <v>565</v>
      </c>
      <c r="B1035" s="12" t="s">
        <v>15</v>
      </c>
    </row>
    <row r="1036" spans="1:2">
      <c r="A1036" s="12" t="s">
        <v>565</v>
      </c>
      <c r="B1036" s="12" t="s">
        <v>20</v>
      </c>
    </row>
    <row r="1037" spans="1:2">
      <c r="A1037" s="12" t="s">
        <v>566</v>
      </c>
      <c r="B1037" s="12" t="s">
        <v>18</v>
      </c>
    </row>
    <row r="1038" spans="1:2">
      <c r="A1038" s="12" t="s">
        <v>567</v>
      </c>
      <c r="B1038" s="12" t="s">
        <v>18</v>
      </c>
    </row>
    <row r="1039" spans="1:2">
      <c r="A1039" s="12" t="s">
        <v>567</v>
      </c>
      <c r="B1039" s="12" t="s">
        <v>20</v>
      </c>
    </row>
    <row r="1040" spans="1:2">
      <c r="A1040" s="12" t="s">
        <v>567</v>
      </c>
      <c r="B1040" s="12" t="s">
        <v>30</v>
      </c>
    </row>
    <row r="1041" spans="1:2">
      <c r="A1041" s="12" t="s">
        <v>568</v>
      </c>
      <c r="B1041" s="12" t="s">
        <v>22</v>
      </c>
    </row>
    <row r="1042" spans="1:2">
      <c r="A1042" s="12" t="s">
        <v>568</v>
      </c>
      <c r="B1042" s="12" t="s">
        <v>46</v>
      </c>
    </row>
    <row r="1043" spans="1:2">
      <c r="A1043" s="12" t="s">
        <v>568</v>
      </c>
      <c r="B1043" s="12" t="s">
        <v>78</v>
      </c>
    </row>
    <row r="1044" spans="1:2">
      <c r="A1044" s="12" t="s">
        <v>569</v>
      </c>
      <c r="B1044" s="12" t="s">
        <v>15</v>
      </c>
    </row>
    <row r="1045" spans="1:2">
      <c r="A1045" s="12" t="s">
        <v>569</v>
      </c>
      <c r="B1045" s="12" t="s">
        <v>18</v>
      </c>
    </row>
    <row r="1046" spans="1:2">
      <c r="A1046" s="12" t="s">
        <v>569</v>
      </c>
      <c r="B1046" s="12" t="s">
        <v>19</v>
      </c>
    </row>
    <row r="1047" spans="1:2">
      <c r="A1047" s="12" t="s">
        <v>569</v>
      </c>
      <c r="B1047" s="12" t="s">
        <v>20</v>
      </c>
    </row>
    <row r="1048" spans="1:2">
      <c r="A1048" s="12" t="s">
        <v>570</v>
      </c>
      <c r="B1048" s="12" t="s">
        <v>19</v>
      </c>
    </row>
    <row r="1049" spans="1:2">
      <c r="A1049" s="12" t="s">
        <v>570</v>
      </c>
      <c r="B1049" s="12" t="s">
        <v>30</v>
      </c>
    </row>
    <row r="1050" spans="1:2">
      <c r="A1050" s="12" t="s">
        <v>570</v>
      </c>
      <c r="B1050" s="12" t="s">
        <v>21</v>
      </c>
    </row>
    <row r="1051" spans="1:2">
      <c r="A1051" s="12" t="s">
        <v>570</v>
      </c>
      <c r="B1051" s="12" t="s">
        <v>22</v>
      </c>
    </row>
    <row r="1052" spans="1:2">
      <c r="A1052" s="12" t="s">
        <v>570</v>
      </c>
      <c r="B1052" s="12" t="s">
        <v>33</v>
      </c>
    </row>
    <row r="1053" spans="1:2">
      <c r="A1053" s="12" t="s">
        <v>570</v>
      </c>
      <c r="B1053" s="12" t="s">
        <v>49</v>
      </c>
    </row>
    <row r="1054" spans="1:2">
      <c r="A1054" s="12" t="s">
        <v>571</v>
      </c>
      <c r="B1054" s="12" t="s">
        <v>15</v>
      </c>
    </row>
    <row r="1055" spans="1:2">
      <c r="A1055" s="12" t="s">
        <v>571</v>
      </c>
      <c r="B1055" s="12" t="s">
        <v>21</v>
      </c>
    </row>
    <row r="1056" spans="1:2">
      <c r="A1056" s="12" t="s">
        <v>572</v>
      </c>
      <c r="B1056" s="12" t="s">
        <v>20</v>
      </c>
    </row>
    <row r="1057" spans="1:2">
      <c r="A1057" s="12" t="s">
        <v>572</v>
      </c>
      <c r="B1057" s="12" t="s">
        <v>30</v>
      </c>
    </row>
    <row r="1058" spans="1:2">
      <c r="A1058" s="12" t="s">
        <v>572</v>
      </c>
      <c r="B1058" s="12" t="s">
        <v>21</v>
      </c>
    </row>
    <row r="1059" spans="1:2">
      <c r="A1059" s="12" t="s">
        <v>572</v>
      </c>
      <c r="B1059" s="12" t="s">
        <v>33</v>
      </c>
    </row>
    <row r="1060" spans="1:2">
      <c r="A1060" s="12" t="s">
        <v>572</v>
      </c>
      <c r="B1060" s="12" t="s">
        <v>47</v>
      </c>
    </row>
    <row r="1061" spans="1:2">
      <c r="A1061" s="12" t="s">
        <v>573</v>
      </c>
      <c r="B1061" s="12" t="s">
        <v>15</v>
      </c>
    </row>
    <row r="1062" spans="1:2">
      <c r="A1062" s="12" t="s">
        <v>574</v>
      </c>
      <c r="B1062" s="12" t="s">
        <v>15</v>
      </c>
    </row>
    <row r="1063" spans="1:2">
      <c r="A1063" s="12" t="s">
        <v>574</v>
      </c>
      <c r="B1063" s="12" t="s">
        <v>19</v>
      </c>
    </row>
    <row r="1064" spans="1:2">
      <c r="A1064" s="12" t="s">
        <v>575</v>
      </c>
      <c r="B1064" s="12" t="s">
        <v>18</v>
      </c>
    </row>
    <row r="1065" spans="1:2">
      <c r="A1065" s="12" t="s">
        <v>575</v>
      </c>
      <c r="B1065" s="12" t="s">
        <v>30</v>
      </c>
    </row>
    <row r="1066" spans="1:2">
      <c r="A1066" s="12" t="s">
        <v>575</v>
      </c>
      <c r="B1066" s="12" t="s">
        <v>21</v>
      </c>
    </row>
    <row r="1067" spans="1:2">
      <c r="A1067" s="12" t="s">
        <v>575</v>
      </c>
      <c r="B1067" s="12" t="s">
        <v>22</v>
      </c>
    </row>
    <row r="1068" spans="1:2">
      <c r="A1068" s="12" t="s">
        <v>575</v>
      </c>
      <c r="B1068" s="12" t="s">
        <v>33</v>
      </c>
    </row>
    <row r="1069" spans="1:2">
      <c r="A1069" s="12" t="s">
        <v>575</v>
      </c>
      <c r="B1069" s="12" t="s">
        <v>46</v>
      </c>
    </row>
    <row r="1070" spans="1:2">
      <c r="A1070" s="12" t="s">
        <v>575</v>
      </c>
      <c r="B1070" s="12" t="s">
        <v>47</v>
      </c>
    </row>
    <row r="1071" spans="1:2">
      <c r="A1071" s="12" t="s">
        <v>576</v>
      </c>
      <c r="B1071" s="12" t="s">
        <v>46</v>
      </c>
    </row>
    <row r="1072" spans="1:2">
      <c r="A1072" s="12" t="s">
        <v>577</v>
      </c>
      <c r="B1072" s="12" t="s">
        <v>15</v>
      </c>
    </row>
    <row r="1073" spans="1:2">
      <c r="A1073" s="12" t="s">
        <v>578</v>
      </c>
      <c r="B1073" s="12" t="s">
        <v>15</v>
      </c>
    </row>
    <row r="1074" spans="1:2">
      <c r="A1074" s="12" t="s">
        <v>579</v>
      </c>
      <c r="B1074" s="12" t="s">
        <v>15</v>
      </c>
    </row>
    <row r="1075" spans="1:2">
      <c r="A1075" s="12" t="s">
        <v>580</v>
      </c>
      <c r="B1075" s="12" t="s">
        <v>21</v>
      </c>
    </row>
    <row r="1076" spans="1:2">
      <c r="A1076" s="12" t="s">
        <v>581</v>
      </c>
      <c r="B1076" s="12" t="s">
        <v>19</v>
      </c>
    </row>
    <row r="1077" spans="1:2">
      <c r="A1077" s="12" t="s">
        <v>582</v>
      </c>
      <c r="B1077" s="12" t="s">
        <v>303</v>
      </c>
    </row>
    <row r="1078" spans="1:2">
      <c r="A1078" s="12" t="s">
        <v>583</v>
      </c>
      <c r="B1078" s="12" t="s">
        <v>21</v>
      </c>
    </row>
    <row r="1079" spans="1:2">
      <c r="A1079" s="12" t="s">
        <v>583</v>
      </c>
      <c r="B1079" s="12" t="s">
        <v>33</v>
      </c>
    </row>
    <row r="1080" spans="1:2">
      <c r="A1080" s="12" t="s">
        <v>584</v>
      </c>
      <c r="B1080" s="12" t="s">
        <v>20</v>
      </c>
    </row>
    <row r="1081" spans="1:2">
      <c r="A1081" s="12" t="s">
        <v>585</v>
      </c>
      <c r="B1081" s="12" t="s">
        <v>19</v>
      </c>
    </row>
    <row r="1082" spans="1:2">
      <c r="A1082" s="12" t="s">
        <v>586</v>
      </c>
      <c r="B1082" s="12" t="s">
        <v>21</v>
      </c>
    </row>
    <row r="1083" spans="1:2">
      <c r="A1083" s="12" t="s">
        <v>587</v>
      </c>
      <c r="B1083" s="12" t="s">
        <v>15</v>
      </c>
    </row>
    <row r="1084" spans="1:2">
      <c r="A1084" s="12" t="s">
        <v>588</v>
      </c>
      <c r="B1084" s="12" t="s">
        <v>20</v>
      </c>
    </row>
    <row r="1085" spans="1:2">
      <c r="A1085" s="12" t="s">
        <v>588</v>
      </c>
      <c r="B1085" s="12" t="s">
        <v>35</v>
      </c>
    </row>
    <row r="1086" spans="1:2">
      <c r="A1086" s="12" t="s">
        <v>589</v>
      </c>
      <c r="B1086" s="12" t="s">
        <v>18</v>
      </c>
    </row>
    <row r="1087" spans="1:2">
      <c r="A1087" s="12" t="s">
        <v>590</v>
      </c>
      <c r="B1087" s="12" t="s">
        <v>18</v>
      </c>
    </row>
    <row r="1088" spans="1:2">
      <c r="A1088" s="12" t="s">
        <v>590</v>
      </c>
      <c r="B1088" s="12" t="s">
        <v>21</v>
      </c>
    </row>
    <row r="1089" spans="1:2">
      <c r="A1089" s="12" t="s">
        <v>590</v>
      </c>
      <c r="B1089" s="12" t="s">
        <v>22</v>
      </c>
    </row>
    <row r="1090" spans="1:2">
      <c r="A1090" s="12" t="s">
        <v>591</v>
      </c>
      <c r="B1090" s="12" t="s">
        <v>47</v>
      </c>
    </row>
    <row r="1091" spans="1:2">
      <c r="A1091" s="12" t="s">
        <v>591</v>
      </c>
      <c r="B1091" s="12" t="s">
        <v>203</v>
      </c>
    </row>
    <row r="1092" spans="1:2">
      <c r="A1092" s="12" t="s">
        <v>591</v>
      </c>
      <c r="B1092" s="12" t="s">
        <v>205</v>
      </c>
    </row>
    <row r="1093" spans="1:2">
      <c r="A1093" s="12" t="s">
        <v>591</v>
      </c>
      <c r="B1093" s="12" t="s">
        <v>592</v>
      </c>
    </row>
    <row r="1094" spans="1:2">
      <c r="A1094" s="12" t="s">
        <v>591</v>
      </c>
      <c r="B1094" s="12" t="s">
        <v>209</v>
      </c>
    </row>
    <row r="1095" spans="1:2">
      <c r="A1095" s="12" t="s">
        <v>593</v>
      </c>
      <c r="B1095" s="12" t="s">
        <v>19</v>
      </c>
    </row>
    <row r="1096" spans="1:2">
      <c r="A1096" s="12" t="s">
        <v>594</v>
      </c>
      <c r="B1096" s="12" t="s">
        <v>20</v>
      </c>
    </row>
    <row r="1097" spans="1:2">
      <c r="A1097" s="12" t="s">
        <v>594</v>
      </c>
      <c r="B1097" s="12" t="s">
        <v>21</v>
      </c>
    </row>
    <row r="1098" spans="1:2">
      <c r="A1098" s="12" t="s">
        <v>595</v>
      </c>
      <c r="B1098" s="12" t="s">
        <v>19</v>
      </c>
    </row>
    <row r="1099" spans="1:2">
      <c r="A1099" s="12" t="s">
        <v>595</v>
      </c>
      <c r="B1099" s="12" t="s">
        <v>35</v>
      </c>
    </row>
    <row r="1100" spans="1:2">
      <c r="A1100" s="12" t="s">
        <v>595</v>
      </c>
      <c r="B1100" s="12" t="s">
        <v>48</v>
      </c>
    </row>
    <row r="1101" spans="1:2">
      <c r="A1101" s="12" t="s">
        <v>596</v>
      </c>
      <c r="B1101" s="12" t="s">
        <v>19</v>
      </c>
    </row>
    <row r="1102" spans="1:2">
      <c r="A1102" s="12" t="s">
        <v>597</v>
      </c>
      <c r="B1102" s="12" t="s">
        <v>20</v>
      </c>
    </row>
    <row r="1103" spans="1:2">
      <c r="A1103" s="12" t="s">
        <v>597</v>
      </c>
      <c r="B1103" s="12" t="s">
        <v>30</v>
      </c>
    </row>
    <row r="1104" spans="1:2">
      <c r="A1104" s="12" t="s">
        <v>598</v>
      </c>
      <c r="B1104" s="12" t="s">
        <v>19</v>
      </c>
    </row>
    <row r="1105" spans="1:2">
      <c r="A1105" s="12" t="s">
        <v>598</v>
      </c>
      <c r="B1105" s="12" t="s">
        <v>20</v>
      </c>
    </row>
    <row r="1106" spans="1:2">
      <c r="A1106" s="12" t="s">
        <v>598</v>
      </c>
      <c r="B1106" s="12" t="s">
        <v>30</v>
      </c>
    </row>
    <row r="1107" spans="1:2">
      <c r="A1107" s="12" t="s">
        <v>598</v>
      </c>
      <c r="B1107" s="12" t="s">
        <v>48</v>
      </c>
    </row>
    <row r="1108" spans="1:2">
      <c r="A1108" s="12" t="s">
        <v>599</v>
      </c>
      <c r="B1108" s="12" t="s">
        <v>18</v>
      </c>
    </row>
    <row r="1109" spans="1:2">
      <c r="A1109" s="12" t="s">
        <v>600</v>
      </c>
      <c r="B1109" s="12" t="s">
        <v>15</v>
      </c>
    </row>
    <row r="1110" spans="1:2">
      <c r="A1110" s="12" t="s">
        <v>600</v>
      </c>
      <c r="B1110" s="12" t="s">
        <v>19</v>
      </c>
    </row>
    <row r="1111" spans="1:2">
      <c r="A1111" s="12" t="s">
        <v>601</v>
      </c>
      <c r="B1111" s="12" t="s">
        <v>15</v>
      </c>
    </row>
    <row r="1112" spans="1:2">
      <c r="A1112" s="12" t="s">
        <v>602</v>
      </c>
      <c r="B1112" s="12" t="s">
        <v>30</v>
      </c>
    </row>
    <row r="1113" spans="1:2">
      <c r="A1113" s="12" t="s">
        <v>602</v>
      </c>
      <c r="B1113" s="12" t="s">
        <v>21</v>
      </c>
    </row>
    <row r="1114" spans="1:2">
      <c r="A1114" s="12" t="s">
        <v>603</v>
      </c>
      <c r="B1114" s="12" t="s">
        <v>19</v>
      </c>
    </row>
    <row r="1115" spans="1:2">
      <c r="A1115" s="12" t="s">
        <v>604</v>
      </c>
      <c r="B1115" s="12" t="s">
        <v>15</v>
      </c>
    </row>
    <row r="1116" spans="1:2">
      <c r="A1116" s="12" t="s">
        <v>604</v>
      </c>
      <c r="B1116" s="12" t="s">
        <v>18</v>
      </c>
    </row>
    <row r="1117" spans="1:2">
      <c r="A1117" s="12" t="s">
        <v>604</v>
      </c>
      <c r="B1117" s="12" t="s">
        <v>19</v>
      </c>
    </row>
    <row r="1118" spans="1:2">
      <c r="A1118" s="12" t="s">
        <v>604</v>
      </c>
      <c r="B1118" s="12" t="s">
        <v>22</v>
      </c>
    </row>
    <row r="1119" spans="1:2">
      <c r="A1119" s="12" t="s">
        <v>605</v>
      </c>
      <c r="B1119" s="12" t="s">
        <v>19</v>
      </c>
    </row>
    <row r="1120" spans="1:2">
      <c r="A1120" s="12" t="s">
        <v>606</v>
      </c>
      <c r="B1120" s="12" t="s">
        <v>26</v>
      </c>
    </row>
    <row r="1121" spans="1:2">
      <c r="A1121" s="12" t="s">
        <v>606</v>
      </c>
      <c r="B1121" s="12" t="s">
        <v>204</v>
      </c>
    </row>
    <row r="1122" spans="1:2">
      <c r="A1122" s="12" t="s">
        <v>607</v>
      </c>
      <c r="B1122" s="12" t="s">
        <v>22</v>
      </c>
    </row>
    <row r="1123" spans="1:2">
      <c r="A1123" s="12" t="s">
        <v>608</v>
      </c>
      <c r="B1123" s="12" t="s">
        <v>18</v>
      </c>
    </row>
    <row r="1124" spans="1:2">
      <c r="A1124" s="12" t="s">
        <v>608</v>
      </c>
      <c r="B1124" s="12" t="s">
        <v>19</v>
      </c>
    </row>
    <row r="1125" spans="1:2">
      <c r="A1125" s="12" t="s">
        <v>608</v>
      </c>
      <c r="B1125" s="12" t="s">
        <v>21</v>
      </c>
    </row>
    <row r="1126" spans="1:2">
      <c r="A1126" s="12" t="s">
        <v>608</v>
      </c>
      <c r="B1126" s="12" t="s">
        <v>46</v>
      </c>
    </row>
    <row r="1127" spans="1:2">
      <c r="A1127" s="12" t="s">
        <v>609</v>
      </c>
      <c r="B1127" s="12" t="s">
        <v>15</v>
      </c>
    </row>
    <row r="1128" spans="1:2">
      <c r="A1128" s="12" t="s">
        <v>610</v>
      </c>
      <c r="B1128" s="12" t="s">
        <v>19</v>
      </c>
    </row>
    <row r="1129" spans="1:2">
      <c r="A1129" s="12" t="s">
        <v>611</v>
      </c>
      <c r="B1129" s="12" t="s">
        <v>19</v>
      </c>
    </row>
    <row r="1130" spans="1:2">
      <c r="A1130" s="12" t="s">
        <v>612</v>
      </c>
      <c r="B1130" s="12" t="s">
        <v>15</v>
      </c>
    </row>
    <row r="1131" spans="1:2">
      <c r="A1131" s="12" t="s">
        <v>613</v>
      </c>
      <c r="B1131" s="12" t="s">
        <v>18</v>
      </c>
    </row>
    <row r="1132" spans="1:2">
      <c r="A1132" s="12" t="s">
        <v>614</v>
      </c>
      <c r="B1132" s="12" t="s">
        <v>18</v>
      </c>
    </row>
    <row r="1133" spans="1:2">
      <c r="A1133" s="12" t="s">
        <v>614</v>
      </c>
      <c r="B1133" s="12" t="s">
        <v>19</v>
      </c>
    </row>
    <row r="1134" spans="1:2">
      <c r="A1134" s="12" t="s">
        <v>615</v>
      </c>
      <c r="B1134" s="12" t="s">
        <v>15</v>
      </c>
    </row>
    <row r="1135" spans="1:2">
      <c r="A1135" s="12" t="s">
        <v>615</v>
      </c>
      <c r="B1135" s="12" t="s">
        <v>18</v>
      </c>
    </row>
    <row r="1136" spans="1:2">
      <c r="A1136" s="12" t="s">
        <v>615</v>
      </c>
      <c r="B1136" s="12" t="s">
        <v>19</v>
      </c>
    </row>
    <row r="1137" spans="1:2">
      <c r="A1137" s="12" t="s">
        <v>616</v>
      </c>
      <c r="B1137" s="12" t="s">
        <v>18</v>
      </c>
    </row>
    <row r="1138" spans="1:2">
      <c r="A1138" s="12" t="s">
        <v>616</v>
      </c>
      <c r="B1138" s="12" t="s">
        <v>19</v>
      </c>
    </row>
    <row r="1139" spans="1:2">
      <c r="A1139" s="12" t="s">
        <v>616</v>
      </c>
      <c r="B1139" s="12" t="s">
        <v>20</v>
      </c>
    </row>
    <row r="1140" spans="1:2">
      <c r="A1140" s="12" t="s">
        <v>616</v>
      </c>
      <c r="B1140" s="12" t="s">
        <v>33</v>
      </c>
    </row>
    <row r="1141" spans="1:2">
      <c r="A1141" s="12" t="s">
        <v>617</v>
      </c>
      <c r="B1141" s="12" t="s">
        <v>15</v>
      </c>
    </row>
    <row r="1142" spans="1:2">
      <c r="A1142" s="12" t="s">
        <v>618</v>
      </c>
      <c r="B1142" s="12" t="s">
        <v>30</v>
      </c>
    </row>
    <row r="1143" spans="1:2">
      <c r="A1143" s="12" t="s">
        <v>619</v>
      </c>
      <c r="B1143" s="12" t="s">
        <v>20</v>
      </c>
    </row>
    <row r="1144" spans="1:2">
      <c r="A1144" s="12" t="s">
        <v>619</v>
      </c>
      <c r="B1144" s="12" t="s">
        <v>30</v>
      </c>
    </row>
    <row r="1145" spans="1:2">
      <c r="A1145" s="12" t="s">
        <v>619</v>
      </c>
      <c r="B1145" s="12" t="s">
        <v>47</v>
      </c>
    </row>
    <row r="1146" spans="1:2">
      <c r="A1146" s="12" t="s">
        <v>620</v>
      </c>
      <c r="B1146" s="12" t="s">
        <v>15</v>
      </c>
    </row>
    <row r="1147" spans="1:2">
      <c r="A1147" s="12" t="s">
        <v>620</v>
      </c>
      <c r="B1147" s="12" t="s">
        <v>18</v>
      </c>
    </row>
    <row r="1148" spans="1:2">
      <c r="A1148" s="12" t="s">
        <v>621</v>
      </c>
      <c r="B1148" s="12" t="s">
        <v>18</v>
      </c>
    </row>
    <row r="1149" spans="1:2">
      <c r="A1149" s="12" t="s">
        <v>621</v>
      </c>
      <c r="B1149" s="12" t="s">
        <v>20</v>
      </c>
    </row>
    <row r="1150" spans="1:2">
      <c r="A1150" s="12" t="s">
        <v>621</v>
      </c>
      <c r="B1150" s="12" t="s">
        <v>30</v>
      </c>
    </row>
    <row r="1151" spans="1:2">
      <c r="A1151" s="12" t="s">
        <v>622</v>
      </c>
      <c r="B1151" s="12" t="s">
        <v>18</v>
      </c>
    </row>
    <row r="1152" spans="1:2">
      <c r="A1152" s="12" t="s">
        <v>623</v>
      </c>
      <c r="B1152" s="12" t="s">
        <v>15</v>
      </c>
    </row>
    <row r="1153" spans="1:2">
      <c r="A1153" s="12" t="s">
        <v>624</v>
      </c>
      <c r="B1153" s="12" t="s">
        <v>18</v>
      </c>
    </row>
    <row r="1154" spans="1:2">
      <c r="A1154" s="12" t="s">
        <v>625</v>
      </c>
      <c r="B1154" s="12" t="s">
        <v>22</v>
      </c>
    </row>
    <row r="1155" spans="1:2">
      <c r="A1155" s="12" t="s">
        <v>625</v>
      </c>
      <c r="B1155" s="12" t="s">
        <v>46</v>
      </c>
    </row>
    <row r="1156" spans="1:2">
      <c r="A1156" s="12" t="s">
        <v>626</v>
      </c>
      <c r="B1156" s="12" t="s">
        <v>15</v>
      </c>
    </row>
    <row r="1157" spans="1:2">
      <c r="A1157" s="12" t="s">
        <v>626</v>
      </c>
      <c r="B1157" s="12" t="s">
        <v>19</v>
      </c>
    </row>
    <row r="1158" spans="1:2">
      <c r="A1158" s="12" t="s">
        <v>626</v>
      </c>
      <c r="B1158" s="12" t="s">
        <v>20</v>
      </c>
    </row>
    <row r="1159" spans="1:2">
      <c r="A1159" s="12" t="s">
        <v>626</v>
      </c>
      <c r="B1159" s="12" t="s">
        <v>22</v>
      </c>
    </row>
    <row r="1160" spans="1:2">
      <c r="A1160" s="12" t="s">
        <v>626</v>
      </c>
      <c r="B1160" s="12" t="s">
        <v>33</v>
      </c>
    </row>
    <row r="1161" spans="1:2">
      <c r="A1161" s="12" t="s">
        <v>627</v>
      </c>
      <c r="B1161" s="12" t="s">
        <v>19</v>
      </c>
    </row>
    <row r="1162" spans="1:2">
      <c r="A1162" s="12" t="s">
        <v>628</v>
      </c>
      <c r="B1162" s="12" t="s">
        <v>18</v>
      </c>
    </row>
    <row r="1163" spans="1:2">
      <c r="A1163" s="12" t="s">
        <v>628</v>
      </c>
      <c r="B1163" s="12" t="s">
        <v>19</v>
      </c>
    </row>
    <row r="1164" spans="1:2">
      <c r="A1164" s="12" t="s">
        <v>629</v>
      </c>
      <c r="B1164" s="12" t="s">
        <v>18</v>
      </c>
    </row>
    <row r="1165" spans="1:2">
      <c r="A1165" s="12" t="s">
        <v>629</v>
      </c>
      <c r="B1165" s="12" t="s">
        <v>30</v>
      </c>
    </row>
    <row r="1166" spans="1:2">
      <c r="A1166" s="12" t="s">
        <v>630</v>
      </c>
      <c r="B1166" s="12" t="s">
        <v>18</v>
      </c>
    </row>
    <row r="1167" spans="1:2">
      <c r="A1167" s="12" t="s">
        <v>630</v>
      </c>
      <c r="B1167" s="12" t="s">
        <v>19</v>
      </c>
    </row>
    <row r="1168" spans="1:2">
      <c r="A1168" s="12" t="s">
        <v>631</v>
      </c>
      <c r="B1168" s="12" t="s">
        <v>35</v>
      </c>
    </row>
    <row r="1169" spans="1:2">
      <c r="A1169" s="12" t="s">
        <v>632</v>
      </c>
      <c r="B1169" s="12" t="s">
        <v>20</v>
      </c>
    </row>
    <row r="1170" spans="1:2">
      <c r="A1170" s="12" t="s">
        <v>633</v>
      </c>
      <c r="B1170" s="12" t="s">
        <v>19</v>
      </c>
    </row>
    <row r="1171" spans="1:2">
      <c r="A1171" s="12" t="s">
        <v>634</v>
      </c>
      <c r="B1171" s="12" t="s">
        <v>15</v>
      </c>
    </row>
    <row r="1172" spans="1:2">
      <c r="A1172" s="12" t="s">
        <v>635</v>
      </c>
      <c r="B1172" s="12" t="s">
        <v>30</v>
      </c>
    </row>
    <row r="1173" spans="1:2">
      <c r="A1173" s="12" t="s">
        <v>636</v>
      </c>
      <c r="B1173" s="12" t="s">
        <v>15</v>
      </c>
    </row>
    <row r="1174" spans="1:2">
      <c r="A1174" s="12" t="s">
        <v>636</v>
      </c>
      <c r="B1174" s="12" t="s">
        <v>19</v>
      </c>
    </row>
    <row r="1175" spans="1:2">
      <c r="A1175" s="12" t="s">
        <v>637</v>
      </c>
      <c r="B1175" s="12" t="s">
        <v>46</v>
      </c>
    </row>
    <row r="1176" spans="1:2">
      <c r="A1176" s="12" t="s">
        <v>637</v>
      </c>
      <c r="B1176" s="12" t="s">
        <v>48</v>
      </c>
    </row>
    <row r="1177" spans="1:2">
      <c r="A1177" s="12" t="s">
        <v>637</v>
      </c>
      <c r="B1177" s="12" t="s">
        <v>49</v>
      </c>
    </row>
    <row r="1178" spans="1:2">
      <c r="A1178" s="12" t="s">
        <v>637</v>
      </c>
      <c r="B1178" s="12" t="s">
        <v>78</v>
      </c>
    </row>
    <row r="1179" spans="1:2">
      <c r="A1179" s="12" t="s">
        <v>637</v>
      </c>
      <c r="B1179" s="12" t="s">
        <v>203</v>
      </c>
    </row>
    <row r="1180" spans="1:2">
      <c r="A1180" s="12" t="s">
        <v>637</v>
      </c>
      <c r="B1180" s="12" t="s">
        <v>220</v>
      </c>
    </row>
    <row r="1181" spans="1:2">
      <c r="A1181" s="12" t="s">
        <v>637</v>
      </c>
      <c r="B1181" s="12" t="s">
        <v>79</v>
      </c>
    </row>
    <row r="1182" spans="1:2">
      <c r="A1182" s="12" t="s">
        <v>637</v>
      </c>
      <c r="B1182" s="12" t="s">
        <v>400</v>
      </c>
    </row>
    <row r="1183" spans="1:2">
      <c r="A1183" s="12" t="s">
        <v>637</v>
      </c>
      <c r="B1183" s="12" t="s">
        <v>141</v>
      </c>
    </row>
    <row r="1184" spans="1:2">
      <c r="A1184" s="12" t="s">
        <v>637</v>
      </c>
      <c r="B1184" s="12" t="s">
        <v>229</v>
      </c>
    </row>
    <row r="1185" spans="1:2">
      <c r="A1185" s="12" t="s">
        <v>638</v>
      </c>
      <c r="B1185" s="12" t="s">
        <v>94</v>
      </c>
    </row>
    <row r="1186" spans="1:2">
      <c r="A1186" s="12" t="s">
        <v>639</v>
      </c>
      <c r="B1186" s="12" t="s">
        <v>18</v>
      </c>
    </row>
    <row r="1187" spans="1:2">
      <c r="A1187" s="12" t="s">
        <v>639</v>
      </c>
      <c r="B1187" s="12" t="s">
        <v>33</v>
      </c>
    </row>
    <row r="1188" spans="1:2">
      <c r="A1188" s="12" t="s">
        <v>640</v>
      </c>
      <c r="B1188" s="12" t="s">
        <v>18</v>
      </c>
    </row>
    <row r="1189" spans="1:2">
      <c r="A1189" s="12" t="s">
        <v>641</v>
      </c>
      <c r="B1189" s="12" t="s">
        <v>18</v>
      </c>
    </row>
    <row r="1190" spans="1:2">
      <c r="A1190" s="12" t="s">
        <v>642</v>
      </c>
      <c r="B1190" s="12" t="s">
        <v>18</v>
      </c>
    </row>
    <row r="1191" spans="1:2">
      <c r="A1191" s="12" t="s">
        <v>643</v>
      </c>
      <c r="B1191" s="12" t="s">
        <v>18</v>
      </c>
    </row>
    <row r="1192" spans="1:2">
      <c r="A1192" s="12" t="s">
        <v>643</v>
      </c>
      <c r="B1192" s="12" t="s">
        <v>19</v>
      </c>
    </row>
    <row r="1193" spans="1:2">
      <c r="A1193" s="12" t="s">
        <v>643</v>
      </c>
      <c r="B1193" s="12" t="s">
        <v>20</v>
      </c>
    </row>
    <row r="1194" spans="1:2">
      <c r="A1194" s="12" t="s">
        <v>644</v>
      </c>
      <c r="B1194" s="12" t="s">
        <v>15</v>
      </c>
    </row>
    <row r="1195" spans="1:2">
      <c r="A1195" s="12" t="s">
        <v>644</v>
      </c>
      <c r="B1195" s="12" t="s">
        <v>18</v>
      </c>
    </row>
    <row r="1196" spans="1:2">
      <c r="A1196" s="12" t="s">
        <v>644</v>
      </c>
      <c r="B1196" s="12" t="s">
        <v>19</v>
      </c>
    </row>
    <row r="1197" spans="1:2">
      <c r="A1197" s="12" t="s">
        <v>645</v>
      </c>
      <c r="B1197" s="12" t="s">
        <v>18</v>
      </c>
    </row>
    <row r="1198" spans="1:2">
      <c r="A1198" s="12" t="s">
        <v>646</v>
      </c>
      <c r="B1198" s="12" t="s">
        <v>46</v>
      </c>
    </row>
    <row r="1199" spans="1:2">
      <c r="A1199" s="12" t="s">
        <v>647</v>
      </c>
      <c r="B1199" s="12" t="s">
        <v>18</v>
      </c>
    </row>
    <row r="1200" spans="1:2">
      <c r="A1200" s="12" t="s">
        <v>647</v>
      </c>
      <c r="B1200" s="12" t="s">
        <v>19</v>
      </c>
    </row>
    <row r="1201" spans="1:2">
      <c r="A1201" s="12" t="s">
        <v>648</v>
      </c>
      <c r="B1201" s="12" t="s">
        <v>19</v>
      </c>
    </row>
    <row r="1202" spans="1:2">
      <c r="A1202" s="12" t="s">
        <v>649</v>
      </c>
      <c r="B1202" s="12" t="s">
        <v>15</v>
      </c>
    </row>
    <row r="1203" spans="1:2">
      <c r="A1203" s="12" t="s">
        <v>650</v>
      </c>
      <c r="B1203" s="12" t="s">
        <v>18</v>
      </c>
    </row>
    <row r="1204" spans="1:2">
      <c r="A1204" s="12" t="s">
        <v>650</v>
      </c>
      <c r="B1204" s="12" t="s">
        <v>19</v>
      </c>
    </row>
    <row r="1205" spans="1:2">
      <c r="A1205" s="12" t="s">
        <v>651</v>
      </c>
      <c r="B1205" s="12" t="s">
        <v>19</v>
      </c>
    </row>
    <row r="1206" spans="1:2">
      <c r="A1206" s="12" t="s">
        <v>652</v>
      </c>
      <c r="B1206" s="12" t="s">
        <v>18</v>
      </c>
    </row>
    <row r="1207" spans="1:2">
      <c r="A1207" s="12" t="s">
        <v>653</v>
      </c>
      <c r="B1207" s="12" t="s">
        <v>18</v>
      </c>
    </row>
    <row r="1208" spans="1:2">
      <c r="A1208" s="12" t="s">
        <v>653</v>
      </c>
      <c r="B1208" s="12" t="s">
        <v>20</v>
      </c>
    </row>
    <row r="1209" spans="1:2">
      <c r="A1209" s="12" t="s">
        <v>654</v>
      </c>
      <c r="B1209" s="12" t="s">
        <v>15</v>
      </c>
    </row>
    <row r="1210" spans="1:2">
      <c r="A1210" s="12" t="s">
        <v>654</v>
      </c>
      <c r="B1210" s="12" t="s">
        <v>46</v>
      </c>
    </row>
    <row r="1211" spans="1:2">
      <c r="A1211" s="12" t="s">
        <v>655</v>
      </c>
      <c r="B1211" s="12" t="s">
        <v>18</v>
      </c>
    </row>
    <row r="1212" spans="1:2">
      <c r="A1212" s="12" t="s">
        <v>656</v>
      </c>
      <c r="B1212" s="12" t="s">
        <v>18</v>
      </c>
    </row>
    <row r="1213" spans="1:2">
      <c r="A1213" s="12" t="s">
        <v>657</v>
      </c>
      <c r="B1213" s="12" t="s">
        <v>15</v>
      </c>
    </row>
    <row r="1214" spans="1:2">
      <c r="A1214" s="12" t="s">
        <v>658</v>
      </c>
      <c r="B1214" s="12" t="s">
        <v>15</v>
      </c>
    </row>
    <row r="1215" spans="1:2">
      <c r="A1215" s="12" t="s">
        <v>659</v>
      </c>
      <c r="B1215" s="12" t="s">
        <v>18</v>
      </c>
    </row>
    <row r="1216" spans="1:2">
      <c r="A1216" s="12" t="s">
        <v>659</v>
      </c>
      <c r="B1216" s="12" t="s">
        <v>19</v>
      </c>
    </row>
    <row r="1217" spans="1:2">
      <c r="A1217" s="12" t="s">
        <v>659</v>
      </c>
      <c r="B1217" s="12" t="s">
        <v>20</v>
      </c>
    </row>
    <row r="1218" spans="1:2">
      <c r="A1218" s="12" t="s">
        <v>660</v>
      </c>
      <c r="B1218" s="12" t="s">
        <v>18</v>
      </c>
    </row>
    <row r="1219" spans="1:2">
      <c r="A1219" s="12" t="s">
        <v>660</v>
      </c>
      <c r="B1219" s="12" t="s">
        <v>20</v>
      </c>
    </row>
    <row r="1220" spans="1:2">
      <c r="A1220" s="12" t="s">
        <v>660</v>
      </c>
      <c r="B1220" s="12" t="s">
        <v>30</v>
      </c>
    </row>
    <row r="1221" spans="1:2">
      <c r="A1221" s="12" t="s">
        <v>661</v>
      </c>
      <c r="B1221" s="12" t="s">
        <v>15</v>
      </c>
    </row>
    <row r="1222" spans="1:2">
      <c r="A1222" s="12" t="s">
        <v>661</v>
      </c>
      <c r="B1222" s="12" t="s">
        <v>20</v>
      </c>
    </row>
    <row r="1223" spans="1:2">
      <c r="A1223" s="12" t="s">
        <v>662</v>
      </c>
      <c r="B1223" s="12" t="s">
        <v>15</v>
      </c>
    </row>
    <row r="1224" spans="1:2">
      <c r="A1224" s="12" t="s">
        <v>663</v>
      </c>
      <c r="B1224" s="12" t="s">
        <v>18</v>
      </c>
    </row>
    <row r="1225" spans="1:2">
      <c r="A1225" s="12" t="s">
        <v>663</v>
      </c>
      <c r="B1225" s="12" t="s">
        <v>49</v>
      </c>
    </row>
    <row r="1226" spans="1:2">
      <c r="A1226" s="12" t="s">
        <v>664</v>
      </c>
      <c r="B1226" s="12" t="s">
        <v>15</v>
      </c>
    </row>
    <row r="1227" spans="1:2">
      <c r="A1227" s="12" t="s">
        <v>664</v>
      </c>
      <c r="B1227" s="12" t="s">
        <v>18</v>
      </c>
    </row>
    <row r="1228" spans="1:2">
      <c r="A1228" s="12" t="s">
        <v>664</v>
      </c>
      <c r="B1228" s="12" t="s">
        <v>30</v>
      </c>
    </row>
    <row r="1229" spans="1:2">
      <c r="A1229" s="12" t="s">
        <v>664</v>
      </c>
      <c r="B1229" s="12" t="s">
        <v>21</v>
      </c>
    </row>
    <row r="1230" spans="1:2">
      <c r="A1230" s="12" t="s">
        <v>664</v>
      </c>
      <c r="B1230" s="12" t="s">
        <v>33</v>
      </c>
    </row>
    <row r="1231" spans="1:2">
      <c r="A1231" s="12" t="s">
        <v>664</v>
      </c>
      <c r="B1231" s="12" t="s">
        <v>46</v>
      </c>
    </row>
    <row r="1232" spans="1:2">
      <c r="A1232" s="12" t="s">
        <v>664</v>
      </c>
      <c r="B1232" s="12" t="s">
        <v>35</v>
      </c>
    </row>
    <row r="1233" spans="1:2">
      <c r="A1233" s="12" t="s">
        <v>664</v>
      </c>
      <c r="B1233" s="12" t="s">
        <v>47</v>
      </c>
    </row>
    <row r="1234" spans="1:2">
      <c r="A1234" s="12" t="s">
        <v>664</v>
      </c>
      <c r="B1234" s="12" t="s">
        <v>49</v>
      </c>
    </row>
    <row r="1235" spans="1:2">
      <c r="A1235" s="12" t="s">
        <v>665</v>
      </c>
      <c r="B1235" s="12" t="s">
        <v>18</v>
      </c>
    </row>
    <row r="1236" spans="1:2">
      <c r="A1236" s="12" t="s">
        <v>665</v>
      </c>
      <c r="B1236" s="12" t="s">
        <v>21</v>
      </c>
    </row>
    <row r="1237" spans="1:2">
      <c r="A1237" s="12" t="s">
        <v>666</v>
      </c>
      <c r="B1237" s="12" t="s">
        <v>15</v>
      </c>
    </row>
    <row r="1238" spans="1:2">
      <c r="A1238" s="12" t="s">
        <v>666</v>
      </c>
      <c r="B1238" s="12" t="s">
        <v>21</v>
      </c>
    </row>
    <row r="1239" spans="1:2">
      <c r="A1239" s="12" t="s">
        <v>667</v>
      </c>
      <c r="B1239" s="12" t="s">
        <v>15</v>
      </c>
    </row>
    <row r="1240" spans="1:2">
      <c r="A1240" s="12" t="s">
        <v>668</v>
      </c>
      <c r="B1240" s="12" t="s">
        <v>15</v>
      </c>
    </row>
    <row r="1241" spans="1:2">
      <c r="A1241" s="12" t="s">
        <v>669</v>
      </c>
      <c r="B1241" s="12" t="s">
        <v>15</v>
      </c>
    </row>
    <row r="1242" spans="1:2">
      <c r="A1242" s="12" t="s">
        <v>670</v>
      </c>
      <c r="B1242" s="12" t="s">
        <v>21</v>
      </c>
    </row>
    <row r="1243" spans="1:2">
      <c r="A1243" s="12" t="s">
        <v>671</v>
      </c>
      <c r="B1243" s="12" t="s">
        <v>18</v>
      </c>
    </row>
    <row r="1244" spans="1:2">
      <c r="A1244" s="12" t="s">
        <v>671</v>
      </c>
      <c r="B1244" s="12" t="s">
        <v>19</v>
      </c>
    </row>
    <row r="1245" spans="1:2">
      <c r="A1245" s="12" t="s">
        <v>672</v>
      </c>
      <c r="B1245" s="12" t="s">
        <v>15</v>
      </c>
    </row>
    <row r="1246" spans="1:2">
      <c r="A1246" s="12" t="s">
        <v>673</v>
      </c>
      <c r="B1246" s="12" t="s">
        <v>19</v>
      </c>
    </row>
    <row r="1247" spans="1:2">
      <c r="A1247" s="12" t="s">
        <v>674</v>
      </c>
      <c r="B1247" s="12" t="s">
        <v>35</v>
      </c>
    </row>
    <row r="1248" spans="1:2">
      <c r="A1248" s="12" t="s">
        <v>674</v>
      </c>
      <c r="B1248" s="12" t="s">
        <v>94</v>
      </c>
    </row>
    <row r="1249" spans="1:2">
      <c r="A1249" s="12" t="s">
        <v>675</v>
      </c>
      <c r="B1249" s="12" t="s">
        <v>19</v>
      </c>
    </row>
    <row r="1250" spans="1:2">
      <c r="A1250" s="12" t="s">
        <v>676</v>
      </c>
      <c r="B1250" s="12" t="s">
        <v>19</v>
      </c>
    </row>
    <row r="1251" spans="1:2">
      <c r="A1251" s="12" t="s">
        <v>676</v>
      </c>
      <c r="B1251" s="12" t="s">
        <v>20</v>
      </c>
    </row>
    <row r="1252" spans="1:2">
      <c r="A1252" s="12" t="s">
        <v>676</v>
      </c>
      <c r="B1252" s="12" t="s">
        <v>46</v>
      </c>
    </row>
    <row r="1253" spans="1:2">
      <c r="A1253" s="12" t="s">
        <v>676</v>
      </c>
      <c r="B1253" s="12" t="s">
        <v>35</v>
      </c>
    </row>
    <row r="1254" spans="1:2">
      <c r="A1254" s="12" t="s">
        <v>676</v>
      </c>
      <c r="B1254" s="12" t="s">
        <v>137</v>
      </c>
    </row>
    <row r="1255" spans="1:2">
      <c r="A1255" s="12" t="s">
        <v>677</v>
      </c>
      <c r="B1255" s="12" t="s">
        <v>20</v>
      </c>
    </row>
    <row r="1256" spans="1:2">
      <c r="A1256" s="12" t="s">
        <v>677</v>
      </c>
      <c r="B1256" s="12" t="s">
        <v>30</v>
      </c>
    </row>
    <row r="1257" spans="1:2">
      <c r="A1257" s="12" t="s">
        <v>678</v>
      </c>
      <c r="B1257" s="12" t="s">
        <v>15</v>
      </c>
    </row>
    <row r="1258" spans="1:2">
      <c r="A1258" s="12" t="s">
        <v>678</v>
      </c>
      <c r="B1258" s="12" t="s">
        <v>20</v>
      </c>
    </row>
    <row r="1259" spans="1:2">
      <c r="A1259" s="12" t="s">
        <v>678</v>
      </c>
      <c r="B1259" s="12" t="s">
        <v>30</v>
      </c>
    </row>
    <row r="1260" spans="1:2">
      <c r="A1260" s="12" t="s">
        <v>679</v>
      </c>
      <c r="B1260" s="12" t="s">
        <v>20</v>
      </c>
    </row>
    <row r="1261" spans="1:2">
      <c r="A1261" s="12" t="s">
        <v>679</v>
      </c>
      <c r="B1261" s="12" t="s">
        <v>35</v>
      </c>
    </row>
    <row r="1262" spans="1:2">
      <c r="A1262" s="12" t="s">
        <v>680</v>
      </c>
      <c r="B1262" s="12" t="s">
        <v>19</v>
      </c>
    </row>
    <row r="1263" spans="1:2">
      <c r="A1263" s="12" t="s">
        <v>681</v>
      </c>
      <c r="B1263" s="12" t="s">
        <v>18</v>
      </c>
    </row>
    <row r="1264" spans="1:2">
      <c r="A1264" s="12" t="s">
        <v>681</v>
      </c>
      <c r="B1264" s="12" t="s">
        <v>30</v>
      </c>
    </row>
    <row r="1265" spans="1:2">
      <c r="A1265" s="12" t="s">
        <v>681</v>
      </c>
      <c r="B1265" s="12" t="s">
        <v>21</v>
      </c>
    </row>
    <row r="1266" spans="1:2">
      <c r="A1266" s="12" t="s">
        <v>681</v>
      </c>
      <c r="B1266" s="12" t="s">
        <v>22</v>
      </c>
    </row>
    <row r="1267" spans="1:2">
      <c r="A1267" s="12" t="s">
        <v>681</v>
      </c>
      <c r="B1267" s="12" t="s">
        <v>33</v>
      </c>
    </row>
    <row r="1268" spans="1:2">
      <c r="A1268" s="12" t="s">
        <v>681</v>
      </c>
      <c r="B1268" s="12" t="s">
        <v>46</v>
      </c>
    </row>
    <row r="1269" spans="1:2">
      <c r="A1269" s="12" t="s">
        <v>681</v>
      </c>
      <c r="B1269" s="12" t="s">
        <v>35</v>
      </c>
    </row>
    <row r="1270" spans="1:2">
      <c r="A1270" s="12" t="s">
        <v>682</v>
      </c>
      <c r="B1270" s="12" t="s">
        <v>22</v>
      </c>
    </row>
    <row r="1271" spans="1:2">
      <c r="A1271" s="12" t="s">
        <v>683</v>
      </c>
      <c r="B1271" s="12" t="s">
        <v>18</v>
      </c>
    </row>
    <row r="1272" spans="1:2">
      <c r="A1272" s="12" t="s">
        <v>684</v>
      </c>
      <c r="B1272" s="12" t="s">
        <v>137</v>
      </c>
    </row>
    <row r="1273" spans="1:2">
      <c r="A1273" s="12" t="s">
        <v>685</v>
      </c>
      <c r="B1273" s="12" t="s">
        <v>22</v>
      </c>
    </row>
    <row r="1274" spans="1:2">
      <c r="A1274" s="12" t="s">
        <v>686</v>
      </c>
      <c r="B1274" s="12" t="s">
        <v>20</v>
      </c>
    </row>
    <row r="1275" spans="1:2">
      <c r="A1275" s="12" t="s">
        <v>687</v>
      </c>
      <c r="B1275" s="12" t="s">
        <v>15</v>
      </c>
    </row>
    <row r="1276" spans="1:2">
      <c r="A1276" s="12" t="s">
        <v>687</v>
      </c>
      <c r="B1276" s="12" t="s">
        <v>18</v>
      </c>
    </row>
    <row r="1277" spans="1:2">
      <c r="A1277" s="12" t="s">
        <v>687</v>
      </c>
      <c r="B1277" s="12" t="s">
        <v>19</v>
      </c>
    </row>
    <row r="1278" spans="1:2">
      <c r="A1278" s="12" t="s">
        <v>687</v>
      </c>
      <c r="B1278" s="12" t="s">
        <v>30</v>
      </c>
    </row>
    <row r="1279" spans="1:2">
      <c r="A1279" s="12" t="s">
        <v>687</v>
      </c>
      <c r="B1279" s="12" t="s">
        <v>22</v>
      </c>
    </row>
    <row r="1280" spans="1:2">
      <c r="A1280" s="12" t="s">
        <v>687</v>
      </c>
      <c r="B1280" s="12" t="s">
        <v>33</v>
      </c>
    </row>
    <row r="1281" spans="1:2">
      <c r="A1281" s="12" t="s">
        <v>687</v>
      </c>
      <c r="B1281" s="12" t="s">
        <v>46</v>
      </c>
    </row>
    <row r="1282" spans="1:2">
      <c r="A1282" s="12" t="s">
        <v>687</v>
      </c>
      <c r="B1282" s="12" t="s">
        <v>35</v>
      </c>
    </row>
    <row r="1283" spans="1:2">
      <c r="A1283" s="12" t="s">
        <v>687</v>
      </c>
      <c r="B1283" s="12" t="s">
        <v>48</v>
      </c>
    </row>
    <row r="1284" spans="1:2">
      <c r="A1284" s="12" t="s">
        <v>687</v>
      </c>
      <c r="B1284" s="12" t="s">
        <v>49</v>
      </c>
    </row>
    <row r="1285" spans="1:2">
      <c r="A1285" s="12" t="s">
        <v>687</v>
      </c>
      <c r="B1285" s="12" t="s">
        <v>137</v>
      </c>
    </row>
    <row r="1286" spans="1:2">
      <c r="A1286" s="12" t="s">
        <v>687</v>
      </c>
      <c r="B1286" s="12" t="s">
        <v>94</v>
      </c>
    </row>
    <row r="1287" spans="1:2">
      <c r="A1287" s="12" t="s">
        <v>687</v>
      </c>
      <c r="B1287" s="12" t="s">
        <v>78</v>
      </c>
    </row>
    <row r="1288" spans="1:2">
      <c r="A1288" s="12" t="s">
        <v>687</v>
      </c>
      <c r="B1288" s="12" t="s">
        <v>26</v>
      </c>
    </row>
    <row r="1289" spans="1:2">
      <c r="A1289" s="12" t="s">
        <v>687</v>
      </c>
      <c r="B1289" s="12" t="s">
        <v>203</v>
      </c>
    </row>
    <row r="1290" spans="1:2">
      <c r="A1290" s="12" t="s">
        <v>687</v>
      </c>
      <c r="B1290" s="12" t="s">
        <v>27</v>
      </c>
    </row>
    <row r="1291" spans="1:2">
      <c r="A1291" s="12" t="s">
        <v>687</v>
      </c>
      <c r="B1291" s="12" t="s">
        <v>79</v>
      </c>
    </row>
    <row r="1292" spans="1:2">
      <c r="A1292" s="12" t="s">
        <v>687</v>
      </c>
      <c r="B1292" s="12" t="s">
        <v>400</v>
      </c>
    </row>
    <row r="1293" spans="1:2">
      <c r="A1293" s="12" t="s">
        <v>688</v>
      </c>
      <c r="B1293" s="12" t="s">
        <v>20</v>
      </c>
    </row>
    <row r="1294" spans="1:2">
      <c r="A1294" s="12" t="s">
        <v>689</v>
      </c>
      <c r="B1294" s="12" t="s">
        <v>21</v>
      </c>
    </row>
    <row r="1295" spans="1:2">
      <c r="A1295" s="12" t="s">
        <v>690</v>
      </c>
      <c r="B1295" s="12" t="s">
        <v>15</v>
      </c>
    </row>
    <row r="1296" spans="1:2">
      <c r="A1296" s="12" t="s">
        <v>690</v>
      </c>
      <c r="B1296" s="12" t="s">
        <v>19</v>
      </c>
    </row>
    <row r="1297" spans="1:2">
      <c r="A1297" s="12" t="s">
        <v>690</v>
      </c>
      <c r="B1297" s="12" t="s">
        <v>20</v>
      </c>
    </row>
    <row r="1298" spans="1:2">
      <c r="A1298" s="12" t="s">
        <v>690</v>
      </c>
      <c r="B1298" s="12" t="s">
        <v>30</v>
      </c>
    </row>
    <row r="1299" spans="1:2">
      <c r="A1299" s="12" t="s">
        <v>690</v>
      </c>
      <c r="B1299" s="12" t="s">
        <v>137</v>
      </c>
    </row>
    <row r="1300" spans="1:2">
      <c r="A1300" s="12" t="s">
        <v>691</v>
      </c>
      <c r="B1300" s="12" t="s">
        <v>18</v>
      </c>
    </row>
    <row r="1301" spans="1:2">
      <c r="A1301" s="12" t="s">
        <v>691</v>
      </c>
      <c r="B1301" s="12" t="s">
        <v>19</v>
      </c>
    </row>
    <row r="1302" spans="1:2">
      <c r="A1302" s="12" t="s">
        <v>691</v>
      </c>
      <c r="B1302" s="12" t="s">
        <v>20</v>
      </c>
    </row>
    <row r="1303" spans="1:2">
      <c r="A1303" s="12" t="s">
        <v>691</v>
      </c>
      <c r="B1303" s="12" t="s">
        <v>30</v>
      </c>
    </row>
    <row r="1304" spans="1:2">
      <c r="A1304" s="12" t="s">
        <v>692</v>
      </c>
      <c r="B1304" s="12" t="s">
        <v>19</v>
      </c>
    </row>
    <row r="1305" spans="1:2">
      <c r="A1305" s="12" t="s">
        <v>693</v>
      </c>
      <c r="B1305" s="12" t="s">
        <v>18</v>
      </c>
    </row>
    <row r="1306" spans="1:2">
      <c r="A1306" s="12" t="s">
        <v>694</v>
      </c>
      <c r="B1306" s="12" t="s">
        <v>18</v>
      </c>
    </row>
    <row r="1307" spans="1:2">
      <c r="A1307" s="12" t="s">
        <v>695</v>
      </c>
      <c r="B1307" s="12" t="s">
        <v>15</v>
      </c>
    </row>
    <row r="1308" spans="1:2">
      <c r="A1308" s="12" t="s">
        <v>696</v>
      </c>
      <c r="B1308" s="12" t="s">
        <v>19</v>
      </c>
    </row>
    <row r="1309" spans="1:2">
      <c r="A1309" s="12" t="s">
        <v>696</v>
      </c>
      <c r="B1309" s="12" t="s">
        <v>20</v>
      </c>
    </row>
    <row r="1310" spans="1:2">
      <c r="A1310" s="12" t="s">
        <v>696</v>
      </c>
      <c r="B1310" s="12" t="s">
        <v>33</v>
      </c>
    </row>
    <row r="1311" spans="1:2">
      <c r="A1311" s="12" t="s">
        <v>696</v>
      </c>
      <c r="B1311" s="12" t="s">
        <v>48</v>
      </c>
    </row>
    <row r="1312" spans="1:2">
      <c r="A1312" s="12" t="s">
        <v>696</v>
      </c>
      <c r="B1312" s="12" t="s">
        <v>400</v>
      </c>
    </row>
    <row r="1313" spans="1:2">
      <c r="A1313" s="12" t="s">
        <v>697</v>
      </c>
      <c r="B1313" s="12" t="s">
        <v>18</v>
      </c>
    </row>
    <row r="1314" spans="1:2">
      <c r="A1314" s="12" t="s">
        <v>698</v>
      </c>
      <c r="B1314" s="12" t="s">
        <v>15</v>
      </c>
    </row>
    <row r="1315" spans="1:2">
      <c r="A1315" s="12" t="s">
        <v>699</v>
      </c>
      <c r="B1315" s="12" t="s">
        <v>15</v>
      </c>
    </row>
    <row r="1316" spans="1:2">
      <c r="A1316" s="12" t="s">
        <v>699</v>
      </c>
      <c r="B1316" s="12" t="s">
        <v>19</v>
      </c>
    </row>
    <row r="1317" spans="1:2">
      <c r="A1317" s="12" t="s">
        <v>700</v>
      </c>
      <c r="B1317" s="12" t="s">
        <v>18</v>
      </c>
    </row>
    <row r="1318" spans="1:2">
      <c r="A1318" s="12" t="s">
        <v>700</v>
      </c>
      <c r="B1318" s="12" t="s">
        <v>19</v>
      </c>
    </row>
    <row r="1319" spans="1:2">
      <c r="A1319" s="12" t="s">
        <v>701</v>
      </c>
      <c r="B1319" s="12" t="s">
        <v>15</v>
      </c>
    </row>
    <row r="1320" spans="1:2">
      <c r="A1320" s="12" t="s">
        <v>701</v>
      </c>
      <c r="B1320" s="12" t="s">
        <v>18</v>
      </c>
    </row>
    <row r="1321" spans="1:2">
      <c r="A1321" s="12" t="s">
        <v>701</v>
      </c>
      <c r="B1321" s="12" t="s">
        <v>19</v>
      </c>
    </row>
    <row r="1322" spans="1:2">
      <c r="A1322" s="12" t="s">
        <v>701</v>
      </c>
      <c r="B1322" s="12" t="s">
        <v>30</v>
      </c>
    </row>
    <row r="1323" spans="1:2">
      <c r="A1323" s="12" t="s">
        <v>702</v>
      </c>
      <c r="B1323" s="12" t="s">
        <v>18</v>
      </c>
    </row>
    <row r="1324" spans="1:2">
      <c r="A1324" s="12" t="s">
        <v>703</v>
      </c>
      <c r="B1324" s="12" t="s">
        <v>15</v>
      </c>
    </row>
    <row r="1325" spans="1:2">
      <c r="A1325" s="12" t="s">
        <v>704</v>
      </c>
      <c r="B1325" s="12" t="s">
        <v>18</v>
      </c>
    </row>
    <row r="1326" spans="1:2">
      <c r="A1326" s="12" t="s">
        <v>705</v>
      </c>
      <c r="B1326" s="12" t="s">
        <v>15</v>
      </c>
    </row>
    <row r="1327" spans="1:2">
      <c r="A1327" s="12" t="s">
        <v>706</v>
      </c>
      <c r="B1327" s="12" t="s">
        <v>18</v>
      </c>
    </row>
    <row r="1328" spans="1:2">
      <c r="A1328" s="12" t="s">
        <v>707</v>
      </c>
      <c r="B1328" s="12" t="s">
        <v>19</v>
      </c>
    </row>
    <row r="1329" spans="1:2">
      <c r="A1329" s="12" t="s">
        <v>707</v>
      </c>
      <c r="B1329" s="12" t="s">
        <v>20</v>
      </c>
    </row>
    <row r="1330" spans="1:2">
      <c r="A1330" s="12" t="s">
        <v>708</v>
      </c>
      <c r="B1330" s="12" t="s">
        <v>15</v>
      </c>
    </row>
    <row r="1331" spans="1:2">
      <c r="A1331" s="12" t="s">
        <v>709</v>
      </c>
      <c r="B1331" s="12" t="s">
        <v>19</v>
      </c>
    </row>
    <row r="1332" spans="1:2">
      <c r="A1332" s="12" t="s">
        <v>710</v>
      </c>
      <c r="B1332" s="12" t="s">
        <v>18</v>
      </c>
    </row>
    <row r="1333" spans="1:2">
      <c r="A1333" s="12" t="s">
        <v>711</v>
      </c>
      <c r="B1333" s="12" t="s">
        <v>18</v>
      </c>
    </row>
    <row r="1334" spans="1:2">
      <c r="A1334" s="12" t="s">
        <v>711</v>
      </c>
      <c r="B1334" s="12" t="s">
        <v>19</v>
      </c>
    </row>
    <row r="1335" spans="1:2">
      <c r="A1335" s="12" t="s">
        <v>712</v>
      </c>
      <c r="B1335" s="12" t="s">
        <v>19</v>
      </c>
    </row>
    <row r="1336" spans="1:2">
      <c r="A1336" s="12" t="s">
        <v>712</v>
      </c>
      <c r="B1336" s="12" t="s">
        <v>20</v>
      </c>
    </row>
    <row r="1337" spans="1:2">
      <c r="A1337" s="12" t="s">
        <v>713</v>
      </c>
      <c r="B1337" s="12" t="s">
        <v>22</v>
      </c>
    </row>
    <row r="1338" spans="1:2">
      <c r="A1338" s="12" t="s">
        <v>713</v>
      </c>
      <c r="B1338" s="12" t="s">
        <v>49</v>
      </c>
    </row>
    <row r="1339" spans="1:2">
      <c r="A1339" s="12" t="s">
        <v>714</v>
      </c>
      <c r="B1339" s="12" t="s">
        <v>15</v>
      </c>
    </row>
    <row r="1340" spans="1:2">
      <c r="A1340" s="12" t="s">
        <v>714</v>
      </c>
      <c r="B1340" s="12" t="s">
        <v>19</v>
      </c>
    </row>
    <row r="1341" spans="1:2">
      <c r="A1341" s="12" t="s">
        <v>714</v>
      </c>
      <c r="B1341" s="12" t="s">
        <v>21</v>
      </c>
    </row>
    <row r="1342" spans="1:2">
      <c r="A1342" s="12" t="s">
        <v>714</v>
      </c>
      <c r="B1342" s="12" t="s">
        <v>22</v>
      </c>
    </row>
    <row r="1343" spans="1:2">
      <c r="A1343" s="12" t="s">
        <v>714</v>
      </c>
      <c r="B1343" s="12" t="s">
        <v>47</v>
      </c>
    </row>
    <row r="1344" spans="1:2">
      <c r="A1344" s="12" t="s">
        <v>714</v>
      </c>
      <c r="B1344" s="12" t="s">
        <v>48</v>
      </c>
    </row>
    <row r="1345" spans="1:2">
      <c r="A1345" s="12" t="s">
        <v>715</v>
      </c>
      <c r="B1345" s="12" t="s">
        <v>18</v>
      </c>
    </row>
    <row r="1346" spans="1:2">
      <c r="A1346" s="12" t="s">
        <v>715</v>
      </c>
      <c r="B1346" s="12" t="s">
        <v>19</v>
      </c>
    </row>
    <row r="1347" spans="1:2">
      <c r="A1347" s="12" t="s">
        <v>716</v>
      </c>
      <c r="B1347" s="12" t="s">
        <v>15</v>
      </c>
    </row>
    <row r="1348" spans="1:2">
      <c r="A1348" s="12" t="s">
        <v>716</v>
      </c>
      <c r="B1348" s="12" t="s">
        <v>18</v>
      </c>
    </row>
    <row r="1349" spans="1:2">
      <c r="A1349" s="12" t="s">
        <v>716</v>
      </c>
      <c r="B1349" s="12" t="s">
        <v>19</v>
      </c>
    </row>
    <row r="1350" spans="1:2">
      <c r="A1350" s="12" t="s">
        <v>716</v>
      </c>
      <c r="B1350" s="12" t="s">
        <v>21</v>
      </c>
    </row>
    <row r="1351" spans="1:2">
      <c r="A1351" s="12" t="s">
        <v>716</v>
      </c>
      <c r="B1351" s="12" t="s">
        <v>46</v>
      </c>
    </row>
    <row r="1352" spans="1:2">
      <c r="A1352" s="12" t="s">
        <v>716</v>
      </c>
      <c r="B1352" s="12" t="s">
        <v>35</v>
      </c>
    </row>
    <row r="1353" spans="1:2">
      <c r="A1353" s="12" t="s">
        <v>717</v>
      </c>
      <c r="B1353" s="12" t="s">
        <v>20</v>
      </c>
    </row>
    <row r="1354" spans="1:2">
      <c r="A1354" s="12" t="s">
        <v>717</v>
      </c>
      <c r="B1354" s="12" t="s">
        <v>21</v>
      </c>
    </row>
    <row r="1355" spans="1:2">
      <c r="A1355" s="12" t="s">
        <v>717</v>
      </c>
      <c r="B1355" s="12" t="s">
        <v>22</v>
      </c>
    </row>
    <row r="1356" spans="1:2">
      <c r="A1356" s="12" t="s">
        <v>717</v>
      </c>
      <c r="B1356" s="12" t="s">
        <v>33</v>
      </c>
    </row>
    <row r="1357" spans="1:2">
      <c r="A1357" s="12" t="s">
        <v>718</v>
      </c>
      <c r="B1357" s="12" t="s">
        <v>15</v>
      </c>
    </row>
    <row r="1358" spans="1:2">
      <c r="A1358" s="12" t="s">
        <v>719</v>
      </c>
      <c r="B1358" s="12" t="s">
        <v>18</v>
      </c>
    </row>
    <row r="1359" spans="1:2">
      <c r="A1359" s="12" t="s">
        <v>720</v>
      </c>
      <c r="B1359" s="12" t="s">
        <v>20</v>
      </c>
    </row>
    <row r="1360" spans="1:2">
      <c r="A1360" s="12" t="s">
        <v>720</v>
      </c>
      <c r="B1360" s="12" t="s">
        <v>30</v>
      </c>
    </row>
    <row r="1361" spans="1:2">
      <c r="A1361" s="12" t="s">
        <v>720</v>
      </c>
      <c r="B1361" s="12" t="s">
        <v>21</v>
      </c>
    </row>
    <row r="1362" spans="1:2">
      <c r="A1362" s="12" t="s">
        <v>720</v>
      </c>
      <c r="B1362" s="12" t="s">
        <v>22</v>
      </c>
    </row>
    <row r="1363" spans="1:2">
      <c r="A1363" s="12" t="s">
        <v>720</v>
      </c>
      <c r="B1363" s="12" t="s">
        <v>47</v>
      </c>
    </row>
    <row r="1364" spans="1:2">
      <c r="A1364" s="12" t="s">
        <v>721</v>
      </c>
      <c r="B1364" s="12" t="s">
        <v>30</v>
      </c>
    </row>
    <row r="1365" spans="1:2">
      <c r="A1365" s="12" t="s">
        <v>722</v>
      </c>
      <c r="B1365" s="12" t="s">
        <v>18</v>
      </c>
    </row>
    <row r="1366" spans="1:2">
      <c r="A1366" s="12" t="s">
        <v>723</v>
      </c>
      <c r="B1366" s="12" t="s">
        <v>18</v>
      </c>
    </row>
    <row r="1367" spans="1:2">
      <c r="A1367" s="12" t="s">
        <v>724</v>
      </c>
      <c r="B1367" s="12" t="s">
        <v>19</v>
      </c>
    </row>
    <row r="1368" spans="1:2">
      <c r="A1368" s="12" t="s">
        <v>725</v>
      </c>
      <c r="B1368" s="12" t="s">
        <v>18</v>
      </c>
    </row>
    <row r="1369" spans="1:2">
      <c r="A1369" s="12" t="s">
        <v>726</v>
      </c>
      <c r="B1369" s="12" t="s">
        <v>20</v>
      </c>
    </row>
    <row r="1370" spans="1:2">
      <c r="A1370" s="12" t="s">
        <v>726</v>
      </c>
      <c r="B1370" s="12" t="s">
        <v>33</v>
      </c>
    </row>
    <row r="1371" spans="1:2">
      <c r="A1371" s="12" t="s">
        <v>726</v>
      </c>
      <c r="B1371" s="12" t="s">
        <v>303</v>
      </c>
    </row>
    <row r="1372" spans="1:2">
      <c r="A1372" s="12" t="s">
        <v>726</v>
      </c>
      <c r="B1372" s="12" t="s">
        <v>324</v>
      </c>
    </row>
    <row r="1373" spans="1:2">
      <c r="A1373" s="12" t="s">
        <v>726</v>
      </c>
      <c r="B1373" s="12" t="s">
        <v>229</v>
      </c>
    </row>
    <row r="1374" spans="1:2">
      <c r="A1374" s="12" t="s">
        <v>726</v>
      </c>
      <c r="B1374" s="12" t="s">
        <v>310</v>
      </c>
    </row>
    <row r="1375" spans="1:2">
      <c r="A1375" s="12" t="s">
        <v>726</v>
      </c>
      <c r="B1375" s="12" t="s">
        <v>207</v>
      </c>
    </row>
    <row r="1376" spans="1:2">
      <c r="A1376" s="12" t="s">
        <v>727</v>
      </c>
      <c r="B1376" s="12" t="s">
        <v>15</v>
      </c>
    </row>
    <row r="1377" spans="1:2">
      <c r="A1377" s="12" t="s">
        <v>728</v>
      </c>
      <c r="B1377" s="12" t="s">
        <v>18</v>
      </c>
    </row>
    <row r="1378" spans="1:2">
      <c r="A1378" s="12" t="s">
        <v>729</v>
      </c>
      <c r="B1378" s="12" t="s">
        <v>94</v>
      </c>
    </row>
    <row r="1379" spans="1:2">
      <c r="A1379" s="12" t="s">
        <v>729</v>
      </c>
      <c r="B1379" s="12" t="s">
        <v>26</v>
      </c>
    </row>
    <row r="1380" spans="1:2">
      <c r="A1380" s="12" t="s">
        <v>729</v>
      </c>
      <c r="B1380" s="12" t="s">
        <v>203</v>
      </c>
    </row>
    <row r="1381" spans="1:2">
      <c r="A1381" s="12" t="s">
        <v>729</v>
      </c>
      <c r="B1381" s="12" t="s">
        <v>79</v>
      </c>
    </row>
    <row r="1382" spans="1:2">
      <c r="A1382" s="12" t="s">
        <v>729</v>
      </c>
      <c r="B1382" s="12" t="s">
        <v>229</v>
      </c>
    </row>
    <row r="1383" spans="1:2">
      <c r="A1383" s="12" t="s">
        <v>729</v>
      </c>
      <c r="B1383" s="12" t="s">
        <v>143</v>
      </c>
    </row>
    <row r="1384" spans="1:2">
      <c r="A1384" s="12" t="s">
        <v>730</v>
      </c>
      <c r="B1384" s="12" t="s">
        <v>21</v>
      </c>
    </row>
    <row r="1385" spans="1:2">
      <c r="A1385" s="12" t="s">
        <v>731</v>
      </c>
      <c r="B1385" s="12" t="s">
        <v>15</v>
      </c>
    </row>
    <row r="1386" spans="1:2">
      <c r="A1386" s="12" t="s">
        <v>731</v>
      </c>
      <c r="B1386" s="12" t="s">
        <v>21</v>
      </c>
    </row>
    <row r="1387" spans="1:2">
      <c r="A1387" s="12" t="s">
        <v>732</v>
      </c>
      <c r="B1387" s="12" t="s">
        <v>15</v>
      </c>
    </row>
    <row r="1388" spans="1:2">
      <c r="A1388" s="12" t="s">
        <v>733</v>
      </c>
      <c r="B1388" s="12" t="s">
        <v>18</v>
      </c>
    </row>
    <row r="1389" spans="1:2">
      <c r="A1389" s="12" t="s">
        <v>734</v>
      </c>
      <c r="B1389" s="12" t="s">
        <v>15</v>
      </c>
    </row>
    <row r="1390" spans="1:2">
      <c r="A1390" s="12" t="s">
        <v>735</v>
      </c>
      <c r="B1390" s="12" t="s">
        <v>30</v>
      </c>
    </row>
    <row r="1391" spans="1:2">
      <c r="A1391" s="12" t="s">
        <v>736</v>
      </c>
      <c r="B1391" s="12" t="s">
        <v>18</v>
      </c>
    </row>
    <row r="1392" spans="1:2">
      <c r="A1392" s="12" t="s">
        <v>737</v>
      </c>
      <c r="B1392" s="12" t="s">
        <v>20</v>
      </c>
    </row>
    <row r="1393" spans="1:2">
      <c r="A1393" s="12" t="s">
        <v>738</v>
      </c>
      <c r="B1393" s="12" t="s">
        <v>15</v>
      </c>
    </row>
    <row r="1394" spans="1:2">
      <c r="A1394" s="12" t="s">
        <v>739</v>
      </c>
      <c r="B1394" s="12" t="s">
        <v>19</v>
      </c>
    </row>
    <row r="1395" spans="1:2">
      <c r="A1395" s="12" t="s">
        <v>740</v>
      </c>
      <c r="B1395" s="12" t="s">
        <v>15</v>
      </c>
    </row>
    <row r="1396" spans="1:2">
      <c r="A1396" s="12" t="s">
        <v>741</v>
      </c>
      <c r="B1396" s="12" t="s">
        <v>15</v>
      </c>
    </row>
    <row r="1397" spans="1:2">
      <c r="A1397" s="12" t="s">
        <v>741</v>
      </c>
      <c r="B1397" s="12" t="s">
        <v>18</v>
      </c>
    </row>
    <row r="1398" spans="1:2">
      <c r="A1398" s="12" t="s">
        <v>742</v>
      </c>
      <c r="B1398" s="12" t="s">
        <v>19</v>
      </c>
    </row>
    <row r="1399" spans="1:2">
      <c r="A1399" s="12" t="s">
        <v>743</v>
      </c>
      <c r="B1399" s="12" t="s">
        <v>19</v>
      </c>
    </row>
    <row r="1400" spans="1:2">
      <c r="A1400" s="12" t="s">
        <v>744</v>
      </c>
      <c r="B1400" s="12" t="s">
        <v>15</v>
      </c>
    </row>
    <row r="1401" spans="1:2">
      <c r="A1401" s="12" t="s">
        <v>744</v>
      </c>
      <c r="B1401" s="12" t="s">
        <v>18</v>
      </c>
    </row>
    <row r="1402" spans="1:2">
      <c r="A1402" s="12" t="s">
        <v>744</v>
      </c>
      <c r="B1402" s="12" t="s">
        <v>30</v>
      </c>
    </row>
    <row r="1403" spans="1:2">
      <c r="A1403" s="12" t="s">
        <v>744</v>
      </c>
      <c r="B1403" s="12" t="s">
        <v>21</v>
      </c>
    </row>
    <row r="1404" spans="1:2">
      <c r="A1404" s="12" t="s">
        <v>745</v>
      </c>
      <c r="B1404" s="12" t="s">
        <v>30</v>
      </c>
    </row>
    <row r="1405" spans="1:2">
      <c r="A1405" s="12" t="s">
        <v>746</v>
      </c>
      <c r="B1405" s="12" t="s">
        <v>18</v>
      </c>
    </row>
    <row r="1406" spans="1:2">
      <c r="A1406" s="12" t="s">
        <v>746</v>
      </c>
      <c r="B1406" s="12" t="s">
        <v>30</v>
      </c>
    </row>
    <row r="1407" spans="1:2">
      <c r="A1407" s="12" t="s">
        <v>747</v>
      </c>
      <c r="B1407" s="12" t="s">
        <v>18</v>
      </c>
    </row>
    <row r="1408" spans="1:2">
      <c r="A1408" s="12" t="s">
        <v>747</v>
      </c>
      <c r="B1408" s="12" t="s">
        <v>19</v>
      </c>
    </row>
    <row r="1409" spans="1:2">
      <c r="A1409" s="12" t="s">
        <v>747</v>
      </c>
      <c r="B1409" s="12" t="s">
        <v>35</v>
      </c>
    </row>
    <row r="1410" spans="1:2">
      <c r="A1410" s="12" t="s">
        <v>747</v>
      </c>
      <c r="B1410" s="12" t="s">
        <v>48</v>
      </c>
    </row>
    <row r="1411" spans="1:2">
      <c r="A1411" s="12" t="s">
        <v>748</v>
      </c>
      <c r="B1411" s="12" t="s">
        <v>18</v>
      </c>
    </row>
    <row r="1412" spans="1:2">
      <c r="A1412" s="12" t="s">
        <v>748</v>
      </c>
      <c r="B1412" s="12" t="s">
        <v>19</v>
      </c>
    </row>
    <row r="1413" spans="1:2">
      <c r="A1413" s="12" t="s">
        <v>749</v>
      </c>
      <c r="B1413" s="12" t="s">
        <v>15</v>
      </c>
    </row>
    <row r="1414" spans="1:2">
      <c r="A1414" s="12" t="s">
        <v>750</v>
      </c>
      <c r="B1414" s="12" t="s">
        <v>15</v>
      </c>
    </row>
    <row r="1415" spans="1:2">
      <c r="A1415" s="12" t="s">
        <v>750</v>
      </c>
      <c r="B1415" s="12" t="s">
        <v>21</v>
      </c>
    </row>
    <row r="1416" spans="1:2">
      <c r="A1416" s="12" t="s">
        <v>750</v>
      </c>
      <c r="B1416" s="12" t="s">
        <v>22</v>
      </c>
    </row>
    <row r="1417" spans="1:2">
      <c r="A1417" s="12" t="s">
        <v>751</v>
      </c>
      <c r="B1417" s="12" t="s">
        <v>18</v>
      </c>
    </row>
    <row r="1418" spans="1:2">
      <c r="A1418" s="12" t="s">
        <v>751</v>
      </c>
      <c r="B1418" s="12" t="s">
        <v>21</v>
      </c>
    </row>
    <row r="1419" spans="1:2">
      <c r="A1419" s="12" t="s">
        <v>751</v>
      </c>
      <c r="B1419" s="12" t="s">
        <v>33</v>
      </c>
    </row>
    <row r="1420" spans="1:2">
      <c r="A1420" s="12" t="s">
        <v>752</v>
      </c>
      <c r="B1420" s="12" t="s">
        <v>15</v>
      </c>
    </row>
    <row r="1421" spans="1:2">
      <c r="A1421" s="12" t="s">
        <v>753</v>
      </c>
      <c r="B1421" s="12" t="s">
        <v>30</v>
      </c>
    </row>
    <row r="1422" spans="1:2">
      <c r="A1422" s="12" t="s">
        <v>754</v>
      </c>
      <c r="B1422" s="12" t="s">
        <v>18</v>
      </c>
    </row>
    <row r="1423" spans="1:2">
      <c r="A1423" s="12" t="s">
        <v>755</v>
      </c>
      <c r="B1423" s="12" t="s">
        <v>18</v>
      </c>
    </row>
    <row r="1424" spans="1:2">
      <c r="A1424" s="12" t="s">
        <v>756</v>
      </c>
      <c r="B1424" s="12" t="s">
        <v>15</v>
      </c>
    </row>
    <row r="1425" spans="1:2">
      <c r="A1425" s="12" t="s">
        <v>756</v>
      </c>
      <c r="B1425" s="12" t="s">
        <v>18</v>
      </c>
    </row>
    <row r="1426" spans="1:2">
      <c r="A1426" s="12" t="s">
        <v>756</v>
      </c>
      <c r="B1426" s="12" t="s">
        <v>19</v>
      </c>
    </row>
    <row r="1427" spans="1:2">
      <c r="A1427" s="12" t="s">
        <v>757</v>
      </c>
      <c r="B1427" s="12" t="s">
        <v>15</v>
      </c>
    </row>
    <row r="1428" spans="1:2">
      <c r="A1428" s="12" t="s">
        <v>757</v>
      </c>
      <c r="B1428" s="12" t="s">
        <v>18</v>
      </c>
    </row>
    <row r="1429" spans="1:2">
      <c r="A1429" s="12" t="s">
        <v>757</v>
      </c>
      <c r="B1429" s="12" t="s">
        <v>19</v>
      </c>
    </row>
    <row r="1430" spans="1:2">
      <c r="A1430" s="12" t="s">
        <v>757</v>
      </c>
      <c r="B1430" s="12" t="s">
        <v>30</v>
      </c>
    </row>
    <row r="1431" spans="1:2">
      <c r="A1431" s="12" t="s">
        <v>758</v>
      </c>
      <c r="B1431" s="12" t="s">
        <v>15</v>
      </c>
    </row>
    <row r="1432" spans="1:2">
      <c r="A1432" s="12" t="s">
        <v>759</v>
      </c>
      <c r="B1432" s="12" t="s">
        <v>30</v>
      </c>
    </row>
    <row r="1433" spans="1:2">
      <c r="A1433" s="12" t="s">
        <v>760</v>
      </c>
      <c r="B1433" s="12" t="s">
        <v>19</v>
      </c>
    </row>
    <row r="1434" spans="1:2">
      <c r="A1434" s="12" t="s">
        <v>761</v>
      </c>
      <c r="B1434" s="12" t="s">
        <v>18</v>
      </c>
    </row>
    <row r="1435" spans="1:2">
      <c r="A1435" s="12" t="s">
        <v>762</v>
      </c>
      <c r="B1435" s="12" t="s">
        <v>15</v>
      </c>
    </row>
    <row r="1436" spans="1:2">
      <c r="A1436" s="12" t="s">
        <v>763</v>
      </c>
      <c r="B1436" s="12" t="s">
        <v>15</v>
      </c>
    </row>
    <row r="1437" spans="1:2">
      <c r="A1437" s="12" t="s">
        <v>763</v>
      </c>
      <c r="B1437" s="12" t="s">
        <v>30</v>
      </c>
    </row>
    <row r="1438" spans="1:2">
      <c r="A1438" s="12" t="s">
        <v>764</v>
      </c>
      <c r="B1438" s="12" t="s">
        <v>15</v>
      </c>
    </row>
    <row r="1439" spans="1:2">
      <c r="A1439" s="12" t="s">
        <v>765</v>
      </c>
      <c r="B1439" s="12" t="s">
        <v>30</v>
      </c>
    </row>
    <row r="1440" spans="1:2">
      <c r="A1440" s="12" t="s">
        <v>766</v>
      </c>
      <c r="B1440" s="12" t="s">
        <v>35</v>
      </c>
    </row>
    <row r="1441" spans="1:2">
      <c r="A1441" s="12" t="s">
        <v>767</v>
      </c>
      <c r="B1441" s="12" t="s">
        <v>15</v>
      </c>
    </row>
    <row r="1442" spans="1:2">
      <c r="A1442" s="12" t="s">
        <v>767</v>
      </c>
      <c r="B1442" s="12" t="s">
        <v>30</v>
      </c>
    </row>
    <row r="1443" spans="1:2">
      <c r="A1443" s="12" t="s">
        <v>768</v>
      </c>
      <c r="B1443" s="12" t="s">
        <v>15</v>
      </c>
    </row>
    <row r="1444" spans="1:2">
      <c r="A1444" s="12" t="s">
        <v>769</v>
      </c>
      <c r="B1444" s="12" t="s">
        <v>18</v>
      </c>
    </row>
    <row r="1445" spans="1:2">
      <c r="A1445" s="12" t="s">
        <v>769</v>
      </c>
      <c r="B1445" s="12" t="s">
        <v>94</v>
      </c>
    </row>
    <row r="1446" spans="1:2">
      <c r="A1446" s="12" t="s">
        <v>770</v>
      </c>
      <c r="B1446" s="12" t="s">
        <v>30</v>
      </c>
    </row>
    <row r="1447" spans="1:2">
      <c r="A1447" s="12" t="s">
        <v>770</v>
      </c>
      <c r="B1447" s="12" t="s">
        <v>22</v>
      </c>
    </row>
    <row r="1448" spans="1:2">
      <c r="A1448" s="12" t="s">
        <v>770</v>
      </c>
      <c r="B1448" s="12" t="s">
        <v>46</v>
      </c>
    </row>
    <row r="1449" spans="1:2">
      <c r="A1449" s="12" t="s">
        <v>771</v>
      </c>
      <c r="B1449" s="12" t="s">
        <v>15</v>
      </c>
    </row>
    <row r="1450" spans="1:2">
      <c r="A1450" s="12" t="s">
        <v>771</v>
      </c>
      <c r="B1450" s="12" t="s">
        <v>30</v>
      </c>
    </row>
    <row r="1451" spans="1:2">
      <c r="A1451" s="12" t="s">
        <v>772</v>
      </c>
      <c r="B1451" s="12" t="s">
        <v>30</v>
      </c>
    </row>
    <row r="1452" spans="1:2">
      <c r="A1452" s="12" t="s">
        <v>772</v>
      </c>
      <c r="B1452" s="12" t="s">
        <v>46</v>
      </c>
    </row>
    <row r="1453" spans="1:2">
      <c r="A1453" s="12" t="s">
        <v>772</v>
      </c>
      <c r="B1453" s="12" t="s">
        <v>35</v>
      </c>
    </row>
    <row r="1454" spans="1:2">
      <c r="A1454" s="12" t="s">
        <v>772</v>
      </c>
      <c r="B1454" s="12" t="s">
        <v>48</v>
      </c>
    </row>
    <row r="1455" spans="1:2">
      <c r="A1455" s="12" t="s">
        <v>772</v>
      </c>
      <c r="B1455" s="12" t="s">
        <v>49</v>
      </c>
    </row>
    <row r="1456" spans="1:2">
      <c r="A1456" s="12" t="s">
        <v>773</v>
      </c>
      <c r="B1456" s="12" t="s">
        <v>203</v>
      </c>
    </row>
    <row r="1457" spans="1:2">
      <c r="A1457" s="12" t="s">
        <v>773</v>
      </c>
      <c r="B1457" s="12" t="s">
        <v>141</v>
      </c>
    </row>
    <row r="1458" spans="1:2">
      <c r="A1458" s="12" t="s">
        <v>773</v>
      </c>
      <c r="B1458" s="12" t="s">
        <v>207</v>
      </c>
    </row>
    <row r="1459" spans="1:2">
      <c r="A1459" s="12" t="s">
        <v>774</v>
      </c>
      <c r="B1459" s="12" t="s">
        <v>18</v>
      </c>
    </row>
    <row r="1460" spans="1:2">
      <c r="A1460" s="12" t="s">
        <v>775</v>
      </c>
      <c r="B1460" s="12" t="s">
        <v>21</v>
      </c>
    </row>
    <row r="1461" spans="1:2">
      <c r="A1461" s="12" t="s">
        <v>775</v>
      </c>
      <c r="B1461" s="12" t="s">
        <v>137</v>
      </c>
    </row>
    <row r="1462" spans="1:2">
      <c r="A1462" s="12" t="s">
        <v>776</v>
      </c>
      <c r="B1462" s="12" t="s">
        <v>35</v>
      </c>
    </row>
    <row r="1463" spans="1:2">
      <c r="A1463" s="12" t="s">
        <v>776</v>
      </c>
      <c r="B1463" s="12" t="s">
        <v>49</v>
      </c>
    </row>
    <row r="1464" spans="1:2">
      <c r="A1464" s="12" t="s">
        <v>777</v>
      </c>
      <c r="B1464" s="12" t="s">
        <v>15</v>
      </c>
    </row>
    <row r="1465" spans="1:2">
      <c r="A1465" s="12" t="s">
        <v>777</v>
      </c>
      <c r="B1465" s="12" t="s">
        <v>21</v>
      </c>
    </row>
    <row r="1466" spans="1:2">
      <c r="A1466" s="12" t="s">
        <v>777</v>
      </c>
      <c r="B1466" s="12" t="s">
        <v>33</v>
      </c>
    </row>
    <row r="1467" spans="1:2">
      <c r="A1467" s="12" t="s">
        <v>777</v>
      </c>
      <c r="B1467" s="12" t="s">
        <v>47</v>
      </c>
    </row>
    <row r="1468" spans="1:2">
      <c r="A1468" s="12" t="s">
        <v>777</v>
      </c>
      <c r="B1468" s="12" t="s">
        <v>49</v>
      </c>
    </row>
    <row r="1469" spans="1:2">
      <c r="A1469" s="12" t="s">
        <v>778</v>
      </c>
      <c r="B1469" s="12" t="s">
        <v>22</v>
      </c>
    </row>
    <row r="1470" spans="1:2">
      <c r="A1470" s="12" t="s">
        <v>779</v>
      </c>
      <c r="B1470" s="12" t="s">
        <v>19</v>
      </c>
    </row>
    <row r="1471" spans="1:2">
      <c r="A1471" s="12" t="s">
        <v>779</v>
      </c>
      <c r="B1471" s="12" t="s">
        <v>20</v>
      </c>
    </row>
    <row r="1472" spans="1:2">
      <c r="A1472" s="12" t="s">
        <v>780</v>
      </c>
      <c r="B1472" s="12" t="s">
        <v>15</v>
      </c>
    </row>
    <row r="1473" spans="1:2">
      <c r="A1473" s="12" t="s">
        <v>781</v>
      </c>
      <c r="B1473" s="12" t="s">
        <v>19</v>
      </c>
    </row>
    <row r="1474" spans="1:2">
      <c r="A1474" s="12" t="s">
        <v>781</v>
      </c>
      <c r="B1474" s="12" t="s">
        <v>20</v>
      </c>
    </row>
    <row r="1475" spans="1:2">
      <c r="A1475" s="12" t="s">
        <v>781</v>
      </c>
      <c r="B1475" s="12" t="s">
        <v>48</v>
      </c>
    </row>
    <row r="1476" spans="1:2">
      <c r="A1476" s="12" t="s">
        <v>782</v>
      </c>
      <c r="B1476" s="12" t="s">
        <v>33</v>
      </c>
    </row>
    <row r="1477" spans="1:2">
      <c r="A1477" s="12" t="s">
        <v>782</v>
      </c>
      <c r="B1477" s="12" t="s">
        <v>35</v>
      </c>
    </row>
    <row r="1478" spans="1:2">
      <c r="A1478" s="12" t="s">
        <v>782</v>
      </c>
      <c r="B1478" s="12" t="s">
        <v>47</v>
      </c>
    </row>
    <row r="1479" spans="1:2">
      <c r="A1479" s="12" t="s">
        <v>783</v>
      </c>
      <c r="B1479" s="12" t="s">
        <v>15</v>
      </c>
    </row>
    <row r="1480" spans="1:2">
      <c r="A1480" s="12" t="s">
        <v>784</v>
      </c>
      <c r="B1480" s="12" t="s">
        <v>20</v>
      </c>
    </row>
    <row r="1481" spans="1:2">
      <c r="A1481" s="12" t="s">
        <v>785</v>
      </c>
      <c r="B1481" s="12" t="s">
        <v>15</v>
      </c>
    </row>
    <row r="1482" spans="1:2">
      <c r="A1482" s="12" t="s">
        <v>785</v>
      </c>
      <c r="B1482" s="12" t="s">
        <v>18</v>
      </c>
    </row>
    <row r="1483" spans="1:2">
      <c r="A1483" s="12" t="s">
        <v>785</v>
      </c>
      <c r="B1483" s="12" t="s">
        <v>19</v>
      </c>
    </row>
    <row r="1484" spans="1:2">
      <c r="A1484" s="12" t="s">
        <v>786</v>
      </c>
      <c r="B1484" s="12" t="s">
        <v>21</v>
      </c>
    </row>
    <row r="1485" spans="1:2">
      <c r="A1485" s="12" t="s">
        <v>787</v>
      </c>
      <c r="B1485" s="12" t="s">
        <v>30</v>
      </c>
    </row>
    <row r="1486" spans="1:2">
      <c r="A1486" s="12" t="s">
        <v>787</v>
      </c>
      <c r="B1486" s="12" t="s">
        <v>21</v>
      </c>
    </row>
    <row r="1487" spans="1:2">
      <c r="A1487" s="12" t="s">
        <v>788</v>
      </c>
      <c r="B1487" s="12" t="s">
        <v>18</v>
      </c>
    </row>
    <row r="1488" spans="1:2">
      <c r="A1488" s="12" t="s">
        <v>789</v>
      </c>
      <c r="B1488" s="12" t="s">
        <v>18</v>
      </c>
    </row>
    <row r="1489" spans="1:2">
      <c r="A1489" s="12" t="s">
        <v>790</v>
      </c>
      <c r="B1489" s="12" t="s">
        <v>15</v>
      </c>
    </row>
    <row r="1490" spans="1:2">
      <c r="A1490" s="12" t="s">
        <v>790</v>
      </c>
      <c r="B1490" s="12" t="s">
        <v>18</v>
      </c>
    </row>
    <row r="1491" spans="1:2">
      <c r="A1491" s="12" t="s">
        <v>790</v>
      </c>
      <c r="B1491" s="12" t="s">
        <v>19</v>
      </c>
    </row>
    <row r="1492" spans="1:2">
      <c r="A1492" s="12" t="s">
        <v>790</v>
      </c>
      <c r="B1492" s="12" t="s">
        <v>20</v>
      </c>
    </row>
    <row r="1493" spans="1:2">
      <c r="A1493" s="12" t="s">
        <v>790</v>
      </c>
      <c r="B1493" s="12" t="s">
        <v>30</v>
      </c>
    </row>
    <row r="1494" spans="1:2">
      <c r="A1494" s="12" t="s">
        <v>790</v>
      </c>
      <c r="B1494" s="12" t="s">
        <v>21</v>
      </c>
    </row>
    <row r="1495" spans="1:2">
      <c r="A1495" s="12" t="s">
        <v>790</v>
      </c>
      <c r="B1495" s="12" t="s">
        <v>22</v>
      </c>
    </row>
    <row r="1496" spans="1:2">
      <c r="A1496" s="12" t="s">
        <v>790</v>
      </c>
      <c r="B1496" s="12" t="s">
        <v>33</v>
      </c>
    </row>
    <row r="1497" spans="1:2">
      <c r="A1497" s="12" t="s">
        <v>790</v>
      </c>
      <c r="B1497" s="12" t="s">
        <v>35</v>
      </c>
    </row>
    <row r="1498" spans="1:2">
      <c r="A1498" s="12" t="s">
        <v>791</v>
      </c>
      <c r="B1498" s="12" t="s">
        <v>21</v>
      </c>
    </row>
    <row r="1499" spans="1:2">
      <c r="A1499" s="12" t="s">
        <v>791</v>
      </c>
      <c r="B1499" s="12" t="s">
        <v>48</v>
      </c>
    </row>
    <row r="1500" spans="1:2">
      <c r="A1500" s="12" t="s">
        <v>791</v>
      </c>
      <c r="B1500" s="12" t="s">
        <v>26</v>
      </c>
    </row>
    <row r="1501" spans="1:2">
      <c r="A1501" s="12" t="s">
        <v>791</v>
      </c>
      <c r="B1501" s="12" t="s">
        <v>220</v>
      </c>
    </row>
    <row r="1502" spans="1:2">
      <c r="A1502" s="12" t="s">
        <v>791</v>
      </c>
      <c r="B1502" s="12" t="s">
        <v>143</v>
      </c>
    </row>
    <row r="1503" spans="1:2">
      <c r="A1503" s="12" t="s">
        <v>792</v>
      </c>
      <c r="B1503" s="12" t="s">
        <v>19</v>
      </c>
    </row>
    <row r="1504" spans="1:2">
      <c r="A1504" s="12" t="s">
        <v>793</v>
      </c>
      <c r="B1504" s="12" t="s">
        <v>15</v>
      </c>
    </row>
    <row r="1505" spans="1:2">
      <c r="A1505" s="12" t="s">
        <v>793</v>
      </c>
      <c r="B1505" s="12" t="s">
        <v>21</v>
      </c>
    </row>
    <row r="1506" spans="1:2">
      <c r="A1506" s="12" t="s">
        <v>794</v>
      </c>
      <c r="B1506" s="12" t="s">
        <v>21</v>
      </c>
    </row>
    <row r="1507" spans="1:2">
      <c r="A1507" s="15" t="s">
        <v>795</v>
      </c>
      <c r="B1507" s="15" t="s">
        <v>35</v>
      </c>
    </row>
    <row r="1508" spans="1:2">
      <c r="A1508" s="15" t="s">
        <v>796</v>
      </c>
      <c r="B1508" s="15" t="s">
        <v>15</v>
      </c>
    </row>
    <row r="1509" spans="1:2">
      <c r="A1509" s="15" t="s">
        <v>797</v>
      </c>
      <c r="B1509" s="15" t="s">
        <v>33</v>
      </c>
    </row>
    <row r="1510" spans="1:2">
      <c r="A1510" s="15" t="s">
        <v>798</v>
      </c>
      <c r="B1510" s="15" t="s">
        <v>20</v>
      </c>
    </row>
    <row r="1511" spans="1:2">
      <c r="A1511" s="15" t="s">
        <v>798</v>
      </c>
      <c r="B1511" s="15" t="s">
        <v>30</v>
      </c>
    </row>
    <row r="1512" spans="1:2">
      <c r="A1512" s="15" t="s">
        <v>799</v>
      </c>
      <c r="B1512" s="15" t="s">
        <v>18</v>
      </c>
    </row>
    <row r="1513" spans="1:2">
      <c r="A1513" s="15" t="s">
        <v>800</v>
      </c>
      <c r="B1513" s="15" t="s">
        <v>15</v>
      </c>
    </row>
    <row r="1514" spans="1:2">
      <c r="A1514" s="15" t="s">
        <v>800</v>
      </c>
      <c r="B1514" s="15" t="s">
        <v>18</v>
      </c>
    </row>
    <row r="1515" spans="1:2">
      <c r="A1515" s="15" t="s">
        <v>801</v>
      </c>
      <c r="B1515" s="15" t="s">
        <v>15</v>
      </c>
    </row>
    <row r="1516" spans="1:2">
      <c r="A1516" s="15" t="s">
        <v>801</v>
      </c>
      <c r="B1516" s="15" t="s">
        <v>18</v>
      </c>
    </row>
    <row r="1517" spans="1:2">
      <c r="A1517" s="15" t="s">
        <v>802</v>
      </c>
      <c r="B1517" s="15" t="s">
        <v>15</v>
      </c>
    </row>
    <row r="1518" spans="1:2">
      <c r="A1518" s="15" t="s">
        <v>802</v>
      </c>
      <c r="B1518" s="15" t="s">
        <v>18</v>
      </c>
    </row>
    <row r="1519" spans="1:2">
      <c r="A1519" s="15" t="s">
        <v>802</v>
      </c>
      <c r="B1519" s="15" t="s">
        <v>20</v>
      </c>
    </row>
    <row r="1520" spans="1:2">
      <c r="A1520" s="15" t="s">
        <v>803</v>
      </c>
      <c r="B1520" s="15" t="s">
        <v>21</v>
      </c>
    </row>
    <row r="1521" spans="1:2">
      <c r="A1521" s="15" t="s">
        <v>804</v>
      </c>
      <c r="B1521" s="15" t="s">
        <v>20</v>
      </c>
    </row>
    <row r="1522" spans="1:2">
      <c r="A1522" s="15" t="s">
        <v>805</v>
      </c>
      <c r="B1522" s="15" t="s">
        <v>18</v>
      </c>
    </row>
    <row r="1523" spans="1:2">
      <c r="A1523" s="15" t="s">
        <v>805</v>
      </c>
      <c r="B1523" s="15" t="s">
        <v>20</v>
      </c>
    </row>
    <row r="1524" spans="1:2">
      <c r="A1524" s="15" t="s">
        <v>805</v>
      </c>
      <c r="B1524" s="15" t="s">
        <v>21</v>
      </c>
    </row>
    <row r="1525" spans="1:2">
      <c r="A1525" s="15" t="s">
        <v>805</v>
      </c>
      <c r="B1525" s="15" t="s">
        <v>33</v>
      </c>
    </row>
    <row r="1526" spans="1:2">
      <c r="A1526" s="15" t="s">
        <v>805</v>
      </c>
      <c r="B1526" s="15" t="s">
        <v>35</v>
      </c>
    </row>
    <row r="1527" spans="1:2">
      <c r="A1527" s="15" t="s">
        <v>806</v>
      </c>
      <c r="B1527" s="15" t="s">
        <v>19</v>
      </c>
    </row>
    <row r="1528" spans="1:2">
      <c r="A1528" s="15" t="s">
        <v>807</v>
      </c>
      <c r="B1528" s="15" t="s">
        <v>30</v>
      </c>
    </row>
    <row r="1529" spans="1:2">
      <c r="A1529" s="15" t="s">
        <v>807</v>
      </c>
      <c r="B1529" s="15" t="s">
        <v>21</v>
      </c>
    </row>
    <row r="1530" spans="1:2">
      <c r="A1530" s="15" t="s">
        <v>807</v>
      </c>
      <c r="B1530" s="15" t="s">
        <v>22</v>
      </c>
    </row>
    <row r="1531" spans="1:2">
      <c r="A1531" s="15" t="s">
        <v>807</v>
      </c>
      <c r="B1531" s="15" t="s">
        <v>49</v>
      </c>
    </row>
    <row r="1532" spans="1:2">
      <c r="A1532" s="15" t="s">
        <v>807</v>
      </c>
      <c r="B1532" s="15" t="s">
        <v>137</v>
      </c>
    </row>
    <row r="1533" spans="1:2">
      <c r="A1533" s="15" t="s">
        <v>807</v>
      </c>
      <c r="B1533" s="15" t="s">
        <v>94</v>
      </c>
    </row>
    <row r="1534" spans="1:2">
      <c r="A1534" s="15" t="s">
        <v>807</v>
      </c>
      <c r="B1534" s="15" t="s">
        <v>78</v>
      </c>
    </row>
    <row r="1535" spans="1:2">
      <c r="A1535" s="15" t="s">
        <v>807</v>
      </c>
      <c r="B1535" s="15" t="s">
        <v>220</v>
      </c>
    </row>
    <row r="1536" spans="1:2">
      <c r="A1536" s="15" t="s">
        <v>807</v>
      </c>
      <c r="B1536" s="15" t="s">
        <v>303</v>
      </c>
    </row>
    <row r="1537" spans="1:2">
      <c r="A1537" s="15" t="s">
        <v>807</v>
      </c>
      <c r="B1537" s="15" t="s">
        <v>204</v>
      </c>
    </row>
    <row r="1538" spans="1:2">
      <c r="A1538" s="15" t="s">
        <v>807</v>
      </c>
      <c r="B1538" s="15" t="s">
        <v>229</v>
      </c>
    </row>
    <row r="1539" spans="1:2">
      <c r="A1539" s="15" t="s">
        <v>807</v>
      </c>
      <c r="B1539" s="15" t="s">
        <v>309</v>
      </c>
    </row>
    <row r="1540" spans="1:2">
      <c r="A1540" s="15" t="s">
        <v>807</v>
      </c>
      <c r="B1540" s="15" t="s">
        <v>142</v>
      </c>
    </row>
    <row r="1541" spans="1:2">
      <c r="A1541" s="15" t="s">
        <v>807</v>
      </c>
      <c r="B1541" s="15" t="s">
        <v>207</v>
      </c>
    </row>
    <row r="1542" spans="1:2">
      <c r="A1542" s="15" t="s">
        <v>807</v>
      </c>
      <c r="B1542" s="15" t="s">
        <v>808</v>
      </c>
    </row>
    <row r="1543" spans="1:2">
      <c r="A1543" s="15" t="s">
        <v>809</v>
      </c>
      <c r="B1543" s="15" t="s">
        <v>15</v>
      </c>
    </row>
    <row r="1544" spans="1:2">
      <c r="A1544" s="15" t="s">
        <v>809</v>
      </c>
      <c r="B1544" s="15" t="s">
        <v>19</v>
      </c>
    </row>
    <row r="1545" spans="1:2">
      <c r="A1545" s="15" t="s">
        <v>809</v>
      </c>
      <c r="B1545" s="15" t="s">
        <v>20</v>
      </c>
    </row>
    <row r="1546" spans="1:2">
      <c r="A1546" s="15" t="s">
        <v>809</v>
      </c>
      <c r="B1546" s="15" t="s">
        <v>30</v>
      </c>
    </row>
    <row r="1547" spans="1:2">
      <c r="A1547" s="15" t="s">
        <v>810</v>
      </c>
      <c r="B1547" s="15" t="s">
        <v>18</v>
      </c>
    </row>
    <row r="1548" spans="1:2">
      <c r="A1548" s="15" t="s">
        <v>810</v>
      </c>
      <c r="B1548" s="15" t="s">
        <v>21</v>
      </c>
    </row>
    <row r="1549" spans="1:2">
      <c r="A1549" s="15" t="s">
        <v>811</v>
      </c>
      <c r="B1549" s="15" t="s">
        <v>18</v>
      </c>
    </row>
    <row r="1550" spans="1:2">
      <c r="A1550" s="15" t="s">
        <v>812</v>
      </c>
      <c r="B1550" s="15" t="s">
        <v>18</v>
      </c>
    </row>
    <row r="1551" spans="1:2">
      <c r="A1551" s="15" t="s">
        <v>813</v>
      </c>
      <c r="B1551" s="15" t="s">
        <v>18</v>
      </c>
    </row>
    <row r="1552" spans="1:2">
      <c r="A1552" s="15" t="s">
        <v>814</v>
      </c>
      <c r="B1552" s="15" t="s">
        <v>18</v>
      </c>
    </row>
    <row r="1553" spans="1:2">
      <c r="A1553" s="15" t="s">
        <v>814</v>
      </c>
      <c r="B1553" s="15" t="s">
        <v>19</v>
      </c>
    </row>
    <row r="1554" spans="1:2">
      <c r="A1554" s="15" t="s">
        <v>814</v>
      </c>
      <c r="B1554" s="15" t="s">
        <v>20</v>
      </c>
    </row>
    <row r="1555" spans="1:2">
      <c r="A1555" s="15" t="s">
        <v>814</v>
      </c>
      <c r="B1555" s="15" t="s">
        <v>30</v>
      </c>
    </row>
    <row r="1556" spans="1:2">
      <c r="A1556" s="15" t="s">
        <v>814</v>
      </c>
      <c r="B1556" s="15" t="s">
        <v>21</v>
      </c>
    </row>
    <row r="1557" spans="1:2">
      <c r="A1557" s="15" t="s">
        <v>814</v>
      </c>
      <c r="B1557" s="15" t="s">
        <v>22</v>
      </c>
    </row>
    <row r="1558" spans="1:2">
      <c r="A1558" s="15" t="s">
        <v>815</v>
      </c>
      <c r="B1558" s="15" t="s">
        <v>15</v>
      </c>
    </row>
    <row r="1559" spans="1:2">
      <c r="A1559" s="15" t="s">
        <v>815</v>
      </c>
      <c r="B1559" s="15" t="s">
        <v>19</v>
      </c>
    </row>
    <row r="1560" spans="1:2">
      <c r="A1560" s="15" t="s">
        <v>815</v>
      </c>
      <c r="B1560" s="15" t="s">
        <v>20</v>
      </c>
    </row>
    <row r="1561" spans="1:2">
      <c r="A1561" s="15" t="s">
        <v>816</v>
      </c>
      <c r="B1561" s="15" t="s">
        <v>19</v>
      </c>
    </row>
    <row r="1562" spans="1:2">
      <c r="A1562" s="15" t="s">
        <v>817</v>
      </c>
      <c r="B1562" s="15" t="s">
        <v>18</v>
      </c>
    </row>
    <row r="1563" spans="1:2">
      <c r="A1563" s="15" t="s">
        <v>817</v>
      </c>
      <c r="B1563" s="15" t="s">
        <v>19</v>
      </c>
    </row>
    <row r="1564" spans="1:2">
      <c r="A1564" s="15" t="s">
        <v>817</v>
      </c>
      <c r="B1564" s="15" t="s">
        <v>20</v>
      </c>
    </row>
    <row r="1565" spans="1:2">
      <c r="A1565" s="15" t="s">
        <v>818</v>
      </c>
      <c r="B1565" s="15" t="s">
        <v>15</v>
      </c>
    </row>
    <row r="1566" spans="1:2">
      <c r="A1566" s="15" t="s">
        <v>819</v>
      </c>
      <c r="B1566" s="15" t="s">
        <v>18</v>
      </c>
    </row>
    <row r="1567" spans="1:2">
      <c r="A1567" s="15" t="s">
        <v>819</v>
      </c>
      <c r="B1567" s="15" t="s">
        <v>19</v>
      </c>
    </row>
    <row r="1568" spans="1:2">
      <c r="A1568" s="15" t="s">
        <v>819</v>
      </c>
      <c r="B1568" s="15" t="s">
        <v>20</v>
      </c>
    </row>
    <row r="1569" spans="1:2">
      <c r="A1569" s="15" t="s">
        <v>819</v>
      </c>
      <c r="B1569" s="15" t="s">
        <v>22</v>
      </c>
    </row>
    <row r="1570" spans="1:2">
      <c r="A1570" s="15" t="s">
        <v>820</v>
      </c>
      <c r="B1570" s="15" t="s">
        <v>18</v>
      </c>
    </row>
    <row r="1571" spans="1:2">
      <c r="A1571" s="15" t="s">
        <v>821</v>
      </c>
      <c r="B1571" s="15" t="s">
        <v>30</v>
      </c>
    </row>
    <row r="1572" spans="1:2">
      <c r="A1572" s="15" t="s">
        <v>821</v>
      </c>
      <c r="B1572" s="15" t="s">
        <v>22</v>
      </c>
    </row>
    <row r="1573" spans="1:2">
      <c r="A1573" s="15" t="s">
        <v>822</v>
      </c>
      <c r="B1573" s="15" t="s">
        <v>15</v>
      </c>
    </row>
    <row r="1574" spans="1:2">
      <c r="A1574" s="15" t="s">
        <v>823</v>
      </c>
      <c r="B1574" s="15" t="s">
        <v>30</v>
      </c>
    </row>
    <row r="1575" spans="1:2">
      <c r="A1575" s="15" t="s">
        <v>824</v>
      </c>
      <c r="B1575" s="15" t="s">
        <v>18</v>
      </c>
    </row>
    <row r="1576" spans="1:2">
      <c r="A1576" s="15" t="s">
        <v>825</v>
      </c>
      <c r="B1576" s="15" t="s">
        <v>30</v>
      </c>
    </row>
    <row r="1577" spans="1:2">
      <c r="A1577" s="15" t="s">
        <v>825</v>
      </c>
      <c r="B1577" s="15" t="s">
        <v>21</v>
      </c>
    </row>
    <row r="1578" spans="1:2">
      <c r="A1578" s="15" t="s">
        <v>825</v>
      </c>
      <c r="B1578" s="15" t="s">
        <v>33</v>
      </c>
    </row>
    <row r="1579" spans="1:2">
      <c r="A1579" s="15" t="s">
        <v>825</v>
      </c>
      <c r="B1579" s="15" t="s">
        <v>137</v>
      </c>
    </row>
    <row r="1580" spans="1:2">
      <c r="A1580" s="15" t="s">
        <v>826</v>
      </c>
      <c r="B1580" s="15" t="s">
        <v>15</v>
      </c>
    </row>
    <row r="1581" spans="1:2">
      <c r="A1581" s="15" t="s">
        <v>827</v>
      </c>
      <c r="B1581" s="15" t="s">
        <v>19</v>
      </c>
    </row>
    <row r="1582" spans="1:2">
      <c r="A1582" s="15" t="s">
        <v>827</v>
      </c>
      <c r="B1582" s="15" t="s">
        <v>22</v>
      </c>
    </row>
    <row r="1583" spans="1:2">
      <c r="A1583" s="15" t="s">
        <v>828</v>
      </c>
      <c r="B1583" s="15" t="s">
        <v>15</v>
      </c>
    </row>
    <row r="1584" spans="1:2">
      <c r="A1584" s="15" t="s">
        <v>829</v>
      </c>
      <c r="B1584" s="15" t="s">
        <v>15</v>
      </c>
    </row>
    <row r="1585" spans="1:2">
      <c r="A1585" s="15" t="s">
        <v>830</v>
      </c>
      <c r="B1585" s="15" t="s">
        <v>47</v>
      </c>
    </row>
    <row r="1586" spans="1:2">
      <c r="A1586" s="15" t="s">
        <v>831</v>
      </c>
      <c r="B1586" s="15" t="s">
        <v>15</v>
      </c>
    </row>
    <row r="1587" spans="1:2">
      <c r="A1587" s="15" t="s">
        <v>831</v>
      </c>
      <c r="B1587" s="15" t="s">
        <v>18</v>
      </c>
    </row>
    <row r="1588" spans="1:2">
      <c r="A1588" s="15" t="s">
        <v>831</v>
      </c>
      <c r="B1588" s="15" t="s">
        <v>19</v>
      </c>
    </row>
    <row r="1589" spans="1:2">
      <c r="A1589" s="15" t="s">
        <v>831</v>
      </c>
      <c r="B1589" s="15" t="s">
        <v>20</v>
      </c>
    </row>
    <row r="1590" spans="1:2">
      <c r="A1590" s="15" t="s">
        <v>831</v>
      </c>
      <c r="B1590" s="15" t="s">
        <v>30</v>
      </c>
    </row>
    <row r="1591" spans="1:2">
      <c r="A1591" s="15" t="s">
        <v>831</v>
      </c>
      <c r="B1591" s="15" t="s">
        <v>21</v>
      </c>
    </row>
    <row r="1592" spans="1:2">
      <c r="A1592" s="15" t="s">
        <v>831</v>
      </c>
      <c r="B1592" s="15" t="s">
        <v>46</v>
      </c>
    </row>
    <row r="1593" spans="1:2">
      <c r="A1593" s="15" t="s">
        <v>831</v>
      </c>
      <c r="B1593" s="15" t="s">
        <v>35</v>
      </c>
    </row>
    <row r="1594" spans="1:2">
      <c r="A1594" s="15" t="s">
        <v>831</v>
      </c>
      <c r="B1594" s="15" t="s">
        <v>49</v>
      </c>
    </row>
    <row r="1595" spans="1:2">
      <c r="A1595" s="15" t="s">
        <v>831</v>
      </c>
      <c r="B1595" s="15" t="s">
        <v>94</v>
      </c>
    </row>
    <row r="1596" spans="1:2">
      <c r="A1596" s="15" t="s">
        <v>831</v>
      </c>
      <c r="B1596" s="15" t="s">
        <v>78</v>
      </c>
    </row>
    <row r="1597" spans="1:2">
      <c r="A1597" s="15" t="s">
        <v>831</v>
      </c>
      <c r="B1597" s="15" t="s">
        <v>26</v>
      </c>
    </row>
    <row r="1598" spans="1:2">
      <c r="A1598" s="15" t="s">
        <v>831</v>
      </c>
      <c r="B1598" s="15" t="s">
        <v>303</v>
      </c>
    </row>
    <row r="1599" spans="1:2">
      <c r="A1599" s="15" t="s">
        <v>831</v>
      </c>
      <c r="B1599" s="15" t="s">
        <v>79</v>
      </c>
    </row>
    <row r="1600" spans="1:2">
      <c r="A1600" s="15" t="s">
        <v>831</v>
      </c>
      <c r="B1600" s="15" t="s">
        <v>400</v>
      </c>
    </row>
    <row r="1601" spans="1:2">
      <c r="A1601" s="15" t="s">
        <v>831</v>
      </c>
      <c r="B1601" s="15" t="s">
        <v>324</v>
      </c>
    </row>
    <row r="1602" spans="1:2">
      <c r="A1602" s="15" t="s">
        <v>831</v>
      </c>
      <c r="B1602" s="15" t="s">
        <v>204</v>
      </c>
    </row>
    <row r="1603" spans="1:2">
      <c r="A1603" s="15" t="s">
        <v>831</v>
      </c>
      <c r="B1603" s="15" t="s">
        <v>141</v>
      </c>
    </row>
    <row r="1604" spans="1:2">
      <c r="A1604" s="15" t="s">
        <v>831</v>
      </c>
      <c r="B1604" s="15" t="s">
        <v>205</v>
      </c>
    </row>
    <row r="1605" spans="1:2">
      <c r="A1605" s="15" t="s">
        <v>831</v>
      </c>
      <c r="B1605" s="15" t="s">
        <v>229</v>
      </c>
    </row>
    <row r="1606" spans="1:2">
      <c r="A1606" s="15" t="s">
        <v>832</v>
      </c>
      <c r="B1606" s="15" t="s">
        <v>15</v>
      </c>
    </row>
    <row r="1607" spans="1:2">
      <c r="A1607" s="15" t="s">
        <v>832</v>
      </c>
      <c r="B1607" s="15" t="s">
        <v>19</v>
      </c>
    </row>
    <row r="1608" spans="1:2">
      <c r="A1608" s="15" t="s">
        <v>832</v>
      </c>
      <c r="B1608" s="15" t="s">
        <v>137</v>
      </c>
    </row>
    <row r="1609" spans="1:2">
      <c r="A1609" s="15" t="s">
        <v>833</v>
      </c>
      <c r="B1609" s="15" t="s">
        <v>15</v>
      </c>
    </row>
    <row r="1610" spans="1:2">
      <c r="A1610" s="15" t="s">
        <v>833</v>
      </c>
      <c r="B1610" s="15" t="s">
        <v>18</v>
      </c>
    </row>
    <row r="1611" spans="1:2">
      <c r="A1611" s="15" t="s">
        <v>834</v>
      </c>
      <c r="B1611" s="15" t="s">
        <v>21</v>
      </c>
    </row>
    <row r="1612" spans="1:2">
      <c r="A1612" s="15" t="s">
        <v>835</v>
      </c>
      <c r="B1612" s="15" t="s">
        <v>18</v>
      </c>
    </row>
    <row r="1613" spans="1:2">
      <c r="A1613" s="15" t="s">
        <v>836</v>
      </c>
      <c r="B1613" s="15" t="s">
        <v>18</v>
      </c>
    </row>
    <row r="1614" spans="1:2">
      <c r="A1614" s="15" t="s">
        <v>836</v>
      </c>
      <c r="B1614" s="15" t="s">
        <v>30</v>
      </c>
    </row>
    <row r="1615" spans="1:2">
      <c r="A1615" s="15" t="s">
        <v>836</v>
      </c>
      <c r="B1615" s="15" t="s">
        <v>46</v>
      </c>
    </row>
    <row r="1616" spans="1:2">
      <c r="A1616" s="15" t="s">
        <v>837</v>
      </c>
      <c r="B1616" s="15" t="s">
        <v>22</v>
      </c>
    </row>
    <row r="1617" spans="1:2">
      <c r="A1617" s="15" t="s">
        <v>837</v>
      </c>
      <c r="B1617" s="15" t="s">
        <v>48</v>
      </c>
    </row>
    <row r="1618" spans="1:2">
      <c r="A1618" s="15" t="s">
        <v>838</v>
      </c>
      <c r="B1618" s="15" t="s">
        <v>19</v>
      </c>
    </row>
    <row r="1619" spans="1:2">
      <c r="A1619" s="15" t="s">
        <v>839</v>
      </c>
      <c r="B1619" s="15" t="s">
        <v>15</v>
      </c>
    </row>
    <row r="1620" spans="1:2">
      <c r="A1620" s="15" t="s">
        <v>840</v>
      </c>
      <c r="B1620" s="15" t="s">
        <v>15</v>
      </c>
    </row>
    <row r="1621" spans="1:2">
      <c r="A1621" s="15" t="s">
        <v>840</v>
      </c>
      <c r="B1621" s="15" t="s">
        <v>33</v>
      </c>
    </row>
    <row r="1622" spans="1:2">
      <c r="A1622" s="15" t="s">
        <v>841</v>
      </c>
      <c r="B1622" s="15" t="s">
        <v>19</v>
      </c>
    </row>
    <row r="1623" spans="1:2">
      <c r="A1623" s="15" t="s">
        <v>842</v>
      </c>
      <c r="B1623" s="15" t="s">
        <v>15</v>
      </c>
    </row>
    <row r="1624" spans="1:2">
      <c r="A1624" s="15" t="s">
        <v>843</v>
      </c>
      <c r="B1624" s="15" t="s">
        <v>15</v>
      </c>
    </row>
    <row r="1625" spans="1:2">
      <c r="A1625" s="15" t="s">
        <v>843</v>
      </c>
      <c r="B1625" s="15" t="s">
        <v>22</v>
      </c>
    </row>
    <row r="1626" spans="1:2">
      <c r="A1626" s="15" t="s">
        <v>844</v>
      </c>
      <c r="B1626" s="15" t="s">
        <v>18</v>
      </c>
    </row>
    <row r="1627" spans="1:2">
      <c r="A1627" s="15" t="s">
        <v>845</v>
      </c>
      <c r="B1627" s="15" t="s">
        <v>19</v>
      </c>
    </row>
    <row r="1628" spans="1:2">
      <c r="A1628" s="15" t="s">
        <v>845</v>
      </c>
      <c r="B1628" s="15" t="s">
        <v>20</v>
      </c>
    </row>
    <row r="1629" spans="1:2">
      <c r="A1629" s="15" t="s">
        <v>845</v>
      </c>
      <c r="B1629" s="15" t="s">
        <v>30</v>
      </c>
    </row>
    <row r="1630" spans="1:2">
      <c r="A1630" s="15" t="s">
        <v>845</v>
      </c>
      <c r="B1630" s="15" t="s">
        <v>21</v>
      </c>
    </row>
    <row r="1631" spans="1:2">
      <c r="A1631" s="15" t="s">
        <v>845</v>
      </c>
      <c r="B1631" s="15" t="s">
        <v>22</v>
      </c>
    </row>
    <row r="1632" spans="1:2">
      <c r="A1632" s="15" t="s">
        <v>846</v>
      </c>
      <c r="B1632" s="15" t="s">
        <v>19</v>
      </c>
    </row>
    <row r="1633" spans="1:2">
      <c r="A1633" s="15" t="s">
        <v>846</v>
      </c>
      <c r="B1633" s="15" t="s">
        <v>20</v>
      </c>
    </row>
    <row r="1634" spans="1:2">
      <c r="A1634" s="15" t="s">
        <v>847</v>
      </c>
      <c r="B1634" s="15" t="s">
        <v>19</v>
      </c>
    </row>
    <row r="1635" spans="1:2">
      <c r="A1635" s="15" t="s">
        <v>848</v>
      </c>
      <c r="B1635" s="15" t="s">
        <v>15</v>
      </c>
    </row>
    <row r="1636" spans="1:2">
      <c r="A1636" s="15" t="s">
        <v>849</v>
      </c>
      <c r="B1636" s="15" t="s">
        <v>18</v>
      </c>
    </row>
    <row r="1637" spans="1:2">
      <c r="A1637" s="15" t="s">
        <v>850</v>
      </c>
      <c r="B1637" s="15" t="s">
        <v>21</v>
      </c>
    </row>
    <row r="1638" spans="1:2">
      <c r="A1638" s="15" t="s">
        <v>851</v>
      </c>
      <c r="B1638" s="15" t="s">
        <v>15</v>
      </c>
    </row>
    <row r="1639" spans="1:2">
      <c r="A1639" s="15" t="s">
        <v>851</v>
      </c>
      <c r="B1639" s="15" t="s">
        <v>18</v>
      </c>
    </row>
    <row r="1640" spans="1:2">
      <c r="A1640" s="15" t="s">
        <v>852</v>
      </c>
      <c r="B1640" s="15" t="s">
        <v>15</v>
      </c>
    </row>
    <row r="1641" spans="1:2">
      <c r="A1641" s="15" t="s">
        <v>852</v>
      </c>
      <c r="B1641" s="15" t="s">
        <v>18</v>
      </c>
    </row>
    <row r="1642" spans="1:2">
      <c r="A1642" s="15" t="s">
        <v>852</v>
      </c>
      <c r="B1642" s="15" t="s">
        <v>30</v>
      </c>
    </row>
    <row r="1643" spans="1:2">
      <c r="A1643" s="15" t="s">
        <v>853</v>
      </c>
      <c r="B1643" s="15" t="s">
        <v>20</v>
      </c>
    </row>
    <row r="1644" spans="1:2">
      <c r="A1644" s="15" t="s">
        <v>854</v>
      </c>
      <c r="B1644" s="15" t="s">
        <v>15</v>
      </c>
    </row>
    <row r="1645" spans="1:2">
      <c r="A1645" s="15" t="s">
        <v>854</v>
      </c>
      <c r="B1645" s="15" t="s">
        <v>19</v>
      </c>
    </row>
    <row r="1646" spans="1:2">
      <c r="A1646" s="15" t="s">
        <v>855</v>
      </c>
      <c r="B1646" s="15" t="s">
        <v>15</v>
      </c>
    </row>
    <row r="1647" spans="1:2">
      <c r="A1647" s="15" t="s">
        <v>855</v>
      </c>
      <c r="B1647" s="15" t="s">
        <v>22</v>
      </c>
    </row>
    <row r="1648" spans="1:2">
      <c r="A1648" s="15" t="s">
        <v>856</v>
      </c>
      <c r="B1648" s="15" t="s">
        <v>15</v>
      </c>
    </row>
    <row r="1649" spans="1:2">
      <c r="A1649" s="15" t="s">
        <v>857</v>
      </c>
      <c r="B1649" s="15" t="s">
        <v>15</v>
      </c>
    </row>
    <row r="1650" spans="1:2">
      <c r="A1650" s="15" t="s">
        <v>857</v>
      </c>
      <c r="B1650" s="15" t="s">
        <v>18</v>
      </c>
    </row>
    <row r="1651" spans="1:2">
      <c r="A1651" s="15" t="s">
        <v>858</v>
      </c>
      <c r="B1651" s="15" t="s">
        <v>18</v>
      </c>
    </row>
    <row r="1652" spans="1:2">
      <c r="A1652" s="15" t="s">
        <v>859</v>
      </c>
      <c r="B1652" s="15" t="s">
        <v>19</v>
      </c>
    </row>
    <row r="1653" spans="1:2">
      <c r="A1653" s="15" t="s">
        <v>860</v>
      </c>
      <c r="B1653" s="15" t="s">
        <v>19</v>
      </c>
    </row>
    <row r="1654" spans="1:2">
      <c r="A1654" s="15" t="s">
        <v>861</v>
      </c>
      <c r="B1654" s="15" t="s">
        <v>15</v>
      </c>
    </row>
    <row r="1655" spans="1:2">
      <c r="A1655" s="15" t="s">
        <v>862</v>
      </c>
      <c r="B1655" s="15" t="s">
        <v>15</v>
      </c>
    </row>
    <row r="1656" spans="1:2">
      <c r="A1656" s="15" t="s">
        <v>862</v>
      </c>
      <c r="B1656" s="15" t="s">
        <v>21</v>
      </c>
    </row>
    <row r="1657" spans="1:2">
      <c r="A1657" s="15" t="s">
        <v>862</v>
      </c>
      <c r="B1657" s="15" t="s">
        <v>22</v>
      </c>
    </row>
    <row r="1658" spans="1:2">
      <c r="A1658" s="15" t="s">
        <v>863</v>
      </c>
      <c r="B1658" s="15" t="s">
        <v>18</v>
      </c>
    </row>
    <row r="1659" spans="1:2">
      <c r="A1659" s="15" t="s">
        <v>864</v>
      </c>
      <c r="B1659" s="15" t="s">
        <v>18</v>
      </c>
    </row>
    <row r="1660" spans="1:2">
      <c r="A1660" s="15" t="s">
        <v>864</v>
      </c>
      <c r="B1660" s="15" t="s">
        <v>19</v>
      </c>
    </row>
    <row r="1661" spans="1:2">
      <c r="A1661" s="15" t="s">
        <v>865</v>
      </c>
      <c r="B1661" s="15" t="s">
        <v>19</v>
      </c>
    </row>
    <row r="1662" spans="1:2">
      <c r="A1662" s="15" t="s">
        <v>866</v>
      </c>
      <c r="B1662" s="15" t="s">
        <v>18</v>
      </c>
    </row>
    <row r="1663" spans="1:2">
      <c r="A1663" s="15" t="s">
        <v>867</v>
      </c>
      <c r="B1663" s="15" t="s">
        <v>30</v>
      </c>
    </row>
    <row r="1664" spans="1:2">
      <c r="A1664" s="15" t="s">
        <v>868</v>
      </c>
      <c r="B1664" s="15" t="s">
        <v>20</v>
      </c>
    </row>
    <row r="1665" spans="1:2">
      <c r="A1665" s="15" t="s">
        <v>869</v>
      </c>
      <c r="B1665" s="15" t="s">
        <v>18</v>
      </c>
    </row>
    <row r="1666" spans="1:2">
      <c r="A1666" s="15" t="s">
        <v>870</v>
      </c>
      <c r="B1666" s="15" t="s">
        <v>19</v>
      </c>
    </row>
    <row r="1667" spans="1:2">
      <c r="A1667" s="15" t="s">
        <v>870</v>
      </c>
      <c r="B1667" s="15" t="s">
        <v>46</v>
      </c>
    </row>
    <row r="1668" spans="1:2">
      <c r="A1668" s="15" t="s">
        <v>871</v>
      </c>
      <c r="B1668" s="15" t="s">
        <v>30</v>
      </c>
    </row>
    <row r="1669" spans="1:2">
      <c r="A1669" s="15" t="s">
        <v>872</v>
      </c>
      <c r="B1669" s="15" t="s">
        <v>15</v>
      </c>
    </row>
    <row r="1670" spans="1:2">
      <c r="A1670" s="15" t="s">
        <v>873</v>
      </c>
      <c r="B1670" s="15" t="s">
        <v>18</v>
      </c>
    </row>
    <row r="1671" spans="1:2">
      <c r="A1671" s="15" t="s">
        <v>874</v>
      </c>
      <c r="B1671" s="15" t="s">
        <v>21</v>
      </c>
    </row>
    <row r="1672" spans="1:2">
      <c r="A1672" s="15" t="s">
        <v>875</v>
      </c>
      <c r="B1672" s="15" t="s">
        <v>18</v>
      </c>
    </row>
    <row r="1673" spans="1:2">
      <c r="A1673" s="15" t="s">
        <v>876</v>
      </c>
      <c r="B1673" s="15" t="s">
        <v>20</v>
      </c>
    </row>
    <row r="1674" spans="1:2">
      <c r="A1674" s="15" t="s">
        <v>876</v>
      </c>
      <c r="B1674" s="15" t="s">
        <v>30</v>
      </c>
    </row>
    <row r="1675" spans="1:2">
      <c r="A1675" s="15" t="s">
        <v>876</v>
      </c>
      <c r="B1675" s="15" t="s">
        <v>46</v>
      </c>
    </row>
    <row r="1676" spans="1:2">
      <c r="A1676" s="15" t="s">
        <v>877</v>
      </c>
      <c r="B1676" s="15" t="s">
        <v>15</v>
      </c>
    </row>
    <row r="1677" spans="1:2">
      <c r="A1677" s="15" t="s">
        <v>878</v>
      </c>
      <c r="B1677" s="15" t="s">
        <v>19</v>
      </c>
    </row>
    <row r="1678" spans="1:2">
      <c r="A1678" s="15" t="s">
        <v>879</v>
      </c>
      <c r="B1678" s="15" t="s">
        <v>15</v>
      </c>
    </row>
    <row r="1679" spans="1:2">
      <c r="A1679" s="15" t="s">
        <v>880</v>
      </c>
      <c r="B1679" s="15" t="s">
        <v>15</v>
      </c>
    </row>
    <row r="1680" spans="1:2">
      <c r="A1680" s="15" t="s">
        <v>881</v>
      </c>
      <c r="B1680" s="15" t="s">
        <v>18</v>
      </c>
    </row>
    <row r="1681" spans="1:2">
      <c r="A1681" s="15" t="s">
        <v>882</v>
      </c>
      <c r="B1681" s="15" t="s">
        <v>20</v>
      </c>
    </row>
    <row r="1682" spans="1:2">
      <c r="A1682" s="15" t="s">
        <v>882</v>
      </c>
      <c r="B1682" s="15" t="s">
        <v>21</v>
      </c>
    </row>
    <row r="1683" spans="1:2">
      <c r="A1683" s="15" t="s">
        <v>883</v>
      </c>
      <c r="B1683" s="15" t="s">
        <v>30</v>
      </c>
    </row>
    <row r="1684" spans="1:2">
      <c r="A1684" s="15" t="s">
        <v>884</v>
      </c>
      <c r="B1684" s="15" t="s">
        <v>15</v>
      </c>
    </row>
    <row r="1685" spans="1:2">
      <c r="A1685" s="15" t="s">
        <v>885</v>
      </c>
      <c r="B1685" s="15" t="s">
        <v>20</v>
      </c>
    </row>
    <row r="1686" spans="1:2">
      <c r="A1686" s="15" t="s">
        <v>885</v>
      </c>
      <c r="B1686" s="15" t="s">
        <v>30</v>
      </c>
    </row>
    <row r="1687" spans="1:2">
      <c r="A1687" s="15" t="s">
        <v>885</v>
      </c>
      <c r="B1687" s="15" t="s">
        <v>21</v>
      </c>
    </row>
    <row r="1688" spans="1:2">
      <c r="A1688" s="15" t="s">
        <v>885</v>
      </c>
      <c r="B1688" s="15" t="s">
        <v>46</v>
      </c>
    </row>
    <row r="1689" spans="1:2">
      <c r="A1689" s="15" t="s">
        <v>885</v>
      </c>
      <c r="B1689" s="15" t="s">
        <v>47</v>
      </c>
    </row>
    <row r="1690" spans="1:2">
      <c r="A1690" s="15" t="s">
        <v>885</v>
      </c>
      <c r="B1690" s="15" t="s">
        <v>48</v>
      </c>
    </row>
    <row r="1691" spans="1:2">
      <c r="A1691" s="15" t="s">
        <v>885</v>
      </c>
      <c r="B1691" s="15" t="s">
        <v>49</v>
      </c>
    </row>
    <row r="1692" spans="1:2">
      <c r="A1692" s="15" t="s">
        <v>886</v>
      </c>
      <c r="B1692" s="15" t="s">
        <v>15</v>
      </c>
    </row>
    <row r="1693" spans="1:2">
      <c r="A1693" s="15" t="s">
        <v>887</v>
      </c>
      <c r="B1693" s="15" t="s">
        <v>18</v>
      </c>
    </row>
    <row r="1694" spans="1:2">
      <c r="A1694" s="15" t="s">
        <v>888</v>
      </c>
      <c r="B1694" s="15" t="s">
        <v>15</v>
      </c>
    </row>
    <row r="1695" spans="1:2">
      <c r="A1695" s="15" t="s">
        <v>888</v>
      </c>
      <c r="B1695" s="15" t="s">
        <v>19</v>
      </c>
    </row>
    <row r="1696" spans="1:2">
      <c r="A1696" s="15" t="s">
        <v>888</v>
      </c>
      <c r="B1696" s="15" t="s">
        <v>20</v>
      </c>
    </row>
    <row r="1697" spans="1:2">
      <c r="A1697" s="15" t="s">
        <v>889</v>
      </c>
      <c r="B1697" s="15" t="s">
        <v>18</v>
      </c>
    </row>
    <row r="1698" spans="1:2">
      <c r="A1698" s="15" t="s">
        <v>889</v>
      </c>
      <c r="B1698" s="15" t="s">
        <v>19</v>
      </c>
    </row>
    <row r="1699" spans="1:2">
      <c r="A1699" s="15" t="s">
        <v>889</v>
      </c>
      <c r="B1699" s="15" t="s">
        <v>20</v>
      </c>
    </row>
    <row r="1700" spans="1:2">
      <c r="A1700" s="15" t="s">
        <v>889</v>
      </c>
      <c r="B1700" s="15" t="s">
        <v>30</v>
      </c>
    </row>
    <row r="1701" spans="1:2">
      <c r="A1701" s="15" t="s">
        <v>890</v>
      </c>
      <c r="B1701" s="15" t="s">
        <v>15</v>
      </c>
    </row>
    <row r="1702" spans="1:2">
      <c r="A1702" s="15" t="s">
        <v>891</v>
      </c>
      <c r="B1702" s="15" t="s">
        <v>18</v>
      </c>
    </row>
    <row r="1703" spans="1:2">
      <c r="A1703" s="15" t="s">
        <v>892</v>
      </c>
      <c r="B1703" s="15" t="s">
        <v>30</v>
      </c>
    </row>
    <row r="1704" spans="1:2">
      <c r="A1704" s="15" t="s">
        <v>893</v>
      </c>
      <c r="B1704" s="15" t="s">
        <v>18</v>
      </c>
    </row>
    <row r="1705" spans="1:2">
      <c r="A1705" s="15" t="s">
        <v>894</v>
      </c>
      <c r="B1705" s="15" t="s">
        <v>19</v>
      </c>
    </row>
    <row r="1706" spans="1:2">
      <c r="A1706" s="15" t="s">
        <v>894</v>
      </c>
      <c r="B1706" s="15" t="s">
        <v>20</v>
      </c>
    </row>
    <row r="1707" spans="1:2">
      <c r="A1707" s="15" t="s">
        <v>895</v>
      </c>
      <c r="B1707" s="15" t="s">
        <v>18</v>
      </c>
    </row>
    <row r="1708" spans="1:2">
      <c r="A1708" s="15" t="s">
        <v>895</v>
      </c>
      <c r="B1708" s="15" t="s">
        <v>19</v>
      </c>
    </row>
    <row r="1709" spans="1:2">
      <c r="A1709" s="15" t="s">
        <v>896</v>
      </c>
      <c r="B1709" s="15" t="s">
        <v>33</v>
      </c>
    </row>
    <row r="1710" spans="1:2">
      <c r="A1710" s="15" t="s">
        <v>896</v>
      </c>
      <c r="B1710" s="15" t="s">
        <v>137</v>
      </c>
    </row>
    <row r="1711" spans="1:2">
      <c r="A1711" s="15" t="s">
        <v>897</v>
      </c>
      <c r="B1711" s="15" t="s">
        <v>19</v>
      </c>
    </row>
    <row r="1712" spans="1:2">
      <c r="A1712" s="15" t="s">
        <v>898</v>
      </c>
      <c r="B1712" s="15" t="s">
        <v>15</v>
      </c>
    </row>
    <row r="1713" spans="1:2">
      <c r="A1713" s="15" t="s">
        <v>899</v>
      </c>
      <c r="B1713" s="15" t="s">
        <v>19</v>
      </c>
    </row>
    <row r="1714" spans="1:2">
      <c r="A1714" s="15" t="s">
        <v>900</v>
      </c>
      <c r="B1714" s="15" t="s">
        <v>18</v>
      </c>
    </row>
    <row r="1715" spans="1:2">
      <c r="A1715" s="15" t="s">
        <v>900</v>
      </c>
      <c r="B1715" s="15" t="s">
        <v>46</v>
      </c>
    </row>
    <row r="1716" spans="1:2">
      <c r="A1716" s="15" t="s">
        <v>901</v>
      </c>
      <c r="B1716" s="15" t="s">
        <v>21</v>
      </c>
    </row>
    <row r="1717" spans="1:2">
      <c r="A1717" s="15" t="s">
        <v>902</v>
      </c>
      <c r="B1717" s="15" t="s">
        <v>15</v>
      </c>
    </row>
    <row r="1718" spans="1:2">
      <c r="A1718" s="15" t="s">
        <v>903</v>
      </c>
      <c r="B1718" s="15" t="s">
        <v>22</v>
      </c>
    </row>
    <row r="1719" spans="1:2">
      <c r="A1719" s="15" t="s">
        <v>904</v>
      </c>
      <c r="B1719" s="15" t="s">
        <v>15</v>
      </c>
    </row>
    <row r="1720" spans="1:2">
      <c r="A1720" s="15" t="s">
        <v>904</v>
      </c>
      <c r="B1720" s="15" t="s">
        <v>18</v>
      </c>
    </row>
    <row r="1721" spans="1:2">
      <c r="A1721" s="15" t="s">
        <v>905</v>
      </c>
      <c r="B1721" s="15" t="s">
        <v>20</v>
      </c>
    </row>
    <row r="1722" spans="1:2">
      <c r="A1722" s="15" t="s">
        <v>906</v>
      </c>
      <c r="B1722" s="15" t="s">
        <v>30</v>
      </c>
    </row>
    <row r="1723" spans="1:2">
      <c r="A1723" s="15" t="s">
        <v>906</v>
      </c>
      <c r="B1723" s="15" t="s">
        <v>22</v>
      </c>
    </row>
    <row r="1724" spans="1:2">
      <c r="A1724" s="15" t="s">
        <v>906</v>
      </c>
      <c r="B1724" s="15" t="s">
        <v>49</v>
      </c>
    </row>
    <row r="1725" spans="1:2">
      <c r="A1725" s="15" t="s">
        <v>907</v>
      </c>
      <c r="B1725" s="15" t="s">
        <v>15</v>
      </c>
    </row>
    <row r="1726" spans="1:2">
      <c r="A1726" s="15" t="s">
        <v>908</v>
      </c>
      <c r="B1726" s="15" t="s">
        <v>19</v>
      </c>
    </row>
    <row r="1727" spans="1:2">
      <c r="A1727" s="15" t="s">
        <v>909</v>
      </c>
      <c r="B1727" s="15" t="s">
        <v>18</v>
      </c>
    </row>
    <row r="1728" spans="1:2">
      <c r="A1728" s="15" t="s">
        <v>910</v>
      </c>
      <c r="B1728" s="15" t="s">
        <v>22</v>
      </c>
    </row>
    <row r="1729" spans="1:2">
      <c r="A1729" s="15" t="s">
        <v>911</v>
      </c>
      <c r="B1729" s="15" t="s">
        <v>19</v>
      </c>
    </row>
    <row r="1730" spans="1:2">
      <c r="A1730" s="15" t="s">
        <v>911</v>
      </c>
      <c r="B1730" s="15" t="s">
        <v>30</v>
      </c>
    </row>
    <row r="1731" spans="1:2">
      <c r="A1731" s="15" t="s">
        <v>912</v>
      </c>
      <c r="B1731" s="15" t="s">
        <v>19</v>
      </c>
    </row>
    <row r="1732" spans="1:2">
      <c r="A1732" s="15" t="s">
        <v>913</v>
      </c>
      <c r="B1732" s="15" t="s">
        <v>19</v>
      </c>
    </row>
    <row r="1733" spans="1:2">
      <c r="A1733" s="15" t="s">
        <v>913</v>
      </c>
      <c r="B1733" s="15" t="s">
        <v>21</v>
      </c>
    </row>
    <row r="1734" spans="1:2">
      <c r="A1734" s="15" t="s">
        <v>914</v>
      </c>
      <c r="B1734" s="15" t="s">
        <v>20</v>
      </c>
    </row>
    <row r="1735" spans="1:2">
      <c r="A1735" s="15" t="s">
        <v>914</v>
      </c>
      <c r="B1735" s="15" t="s">
        <v>46</v>
      </c>
    </row>
    <row r="1736" spans="1:2">
      <c r="A1736" s="15" t="s">
        <v>914</v>
      </c>
      <c r="B1736" s="15" t="s">
        <v>48</v>
      </c>
    </row>
    <row r="1737" spans="1:2">
      <c r="A1737" s="15" t="s">
        <v>915</v>
      </c>
      <c r="B1737" s="15" t="s">
        <v>22</v>
      </c>
    </row>
    <row r="1738" spans="1:2">
      <c r="A1738" s="15" t="s">
        <v>916</v>
      </c>
      <c r="B1738" s="15" t="s">
        <v>15</v>
      </c>
    </row>
    <row r="1739" spans="1:2">
      <c r="A1739" s="15" t="s">
        <v>917</v>
      </c>
      <c r="B1739" s="15" t="s">
        <v>20</v>
      </c>
    </row>
    <row r="1740" spans="1:2">
      <c r="A1740" s="15" t="s">
        <v>917</v>
      </c>
      <c r="B1740" s="15" t="s">
        <v>30</v>
      </c>
    </row>
    <row r="1741" spans="1:2">
      <c r="A1741" s="15" t="s">
        <v>917</v>
      </c>
      <c r="B1741" s="15" t="s">
        <v>21</v>
      </c>
    </row>
    <row r="1742" spans="1:2">
      <c r="A1742" s="15" t="s">
        <v>917</v>
      </c>
      <c r="B1742" s="15" t="s">
        <v>33</v>
      </c>
    </row>
    <row r="1743" spans="1:2">
      <c r="A1743" s="15" t="s">
        <v>917</v>
      </c>
      <c r="B1743" s="15" t="s">
        <v>47</v>
      </c>
    </row>
    <row r="1744" spans="1:2">
      <c r="A1744" s="15" t="s">
        <v>917</v>
      </c>
      <c r="B1744" s="15" t="s">
        <v>137</v>
      </c>
    </row>
    <row r="1745" spans="1:2">
      <c r="A1745" s="15" t="s">
        <v>917</v>
      </c>
      <c r="B1745" s="15" t="s">
        <v>94</v>
      </c>
    </row>
    <row r="1746" spans="1:2">
      <c r="A1746" s="15" t="s">
        <v>917</v>
      </c>
      <c r="B1746" s="15" t="s">
        <v>78</v>
      </c>
    </row>
    <row r="1747" spans="1:2">
      <c r="A1747" s="15" t="s">
        <v>917</v>
      </c>
      <c r="B1747" s="15" t="s">
        <v>26</v>
      </c>
    </row>
    <row r="1748" spans="1:2">
      <c r="A1748" s="15" t="s">
        <v>917</v>
      </c>
      <c r="B1748" s="15" t="s">
        <v>203</v>
      </c>
    </row>
    <row r="1749" spans="1:2">
      <c r="A1749" s="15" t="s">
        <v>917</v>
      </c>
      <c r="B1749" s="15" t="s">
        <v>220</v>
      </c>
    </row>
    <row r="1750" spans="1:2">
      <c r="A1750" s="15" t="s">
        <v>917</v>
      </c>
      <c r="B1750" s="15" t="s">
        <v>303</v>
      </c>
    </row>
    <row r="1751" spans="1:2">
      <c r="A1751" s="15" t="s">
        <v>917</v>
      </c>
      <c r="B1751" s="15" t="s">
        <v>400</v>
      </c>
    </row>
    <row r="1752" spans="1:2">
      <c r="A1752" s="15" t="s">
        <v>917</v>
      </c>
      <c r="B1752" s="15" t="s">
        <v>324</v>
      </c>
    </row>
    <row r="1753" spans="1:2">
      <c r="A1753" s="15" t="s">
        <v>918</v>
      </c>
      <c r="B1753" s="15" t="s">
        <v>20</v>
      </c>
    </row>
    <row r="1754" spans="1:2">
      <c r="A1754" s="15" t="s">
        <v>919</v>
      </c>
      <c r="B1754" s="15" t="s">
        <v>18</v>
      </c>
    </row>
    <row r="1755" spans="1:2">
      <c r="A1755" s="15" t="s">
        <v>919</v>
      </c>
      <c r="B1755" s="15" t="s">
        <v>21</v>
      </c>
    </row>
    <row r="1756" spans="1:2">
      <c r="A1756" s="15" t="s">
        <v>919</v>
      </c>
      <c r="B1756" s="15" t="s">
        <v>46</v>
      </c>
    </row>
    <row r="1757" spans="1:2">
      <c r="A1757" s="15" t="s">
        <v>919</v>
      </c>
      <c r="B1757" s="15" t="s">
        <v>47</v>
      </c>
    </row>
    <row r="1758" spans="1:2">
      <c r="A1758" s="15" t="s">
        <v>920</v>
      </c>
      <c r="B1758" s="15" t="s">
        <v>19</v>
      </c>
    </row>
    <row r="1759" spans="1:2">
      <c r="A1759" s="15" t="s">
        <v>920</v>
      </c>
      <c r="B1759" s="15" t="s">
        <v>20</v>
      </c>
    </row>
    <row r="1760" spans="1:2">
      <c r="A1760" s="15" t="s">
        <v>920</v>
      </c>
      <c r="B1760" s="15" t="s">
        <v>30</v>
      </c>
    </row>
    <row r="1761" spans="1:2">
      <c r="A1761" s="15" t="s">
        <v>920</v>
      </c>
      <c r="B1761" s="15" t="s">
        <v>21</v>
      </c>
    </row>
    <row r="1762" spans="1:2">
      <c r="A1762" s="15" t="s">
        <v>920</v>
      </c>
      <c r="B1762" s="15" t="s">
        <v>137</v>
      </c>
    </row>
    <row r="1763" spans="1:2">
      <c r="A1763" s="15" t="s">
        <v>920</v>
      </c>
      <c r="B1763" s="15" t="s">
        <v>94</v>
      </c>
    </row>
    <row r="1764" spans="1:2">
      <c r="A1764" s="15" t="s">
        <v>921</v>
      </c>
      <c r="B1764" s="15" t="s">
        <v>21</v>
      </c>
    </row>
    <row r="1765" spans="1:2">
      <c r="A1765" s="15" t="s">
        <v>921</v>
      </c>
      <c r="B1765" s="15" t="s">
        <v>26</v>
      </c>
    </row>
    <row r="1766" spans="1:2">
      <c r="A1766" s="15" t="s">
        <v>921</v>
      </c>
      <c r="B1766" s="15" t="s">
        <v>204</v>
      </c>
    </row>
    <row r="1767" spans="1:2">
      <c r="A1767" s="15" t="s">
        <v>922</v>
      </c>
      <c r="B1767" s="15" t="s">
        <v>18</v>
      </c>
    </row>
    <row r="1768" spans="1:2">
      <c r="A1768" s="15" t="s">
        <v>922</v>
      </c>
      <c r="B1768" s="15" t="s">
        <v>19</v>
      </c>
    </row>
    <row r="1769" spans="1:2">
      <c r="A1769" s="15" t="s">
        <v>922</v>
      </c>
      <c r="B1769" s="15" t="s">
        <v>30</v>
      </c>
    </row>
    <row r="1770" spans="1:2">
      <c r="A1770" s="15" t="s">
        <v>922</v>
      </c>
      <c r="B1770" s="15" t="s">
        <v>35</v>
      </c>
    </row>
    <row r="1771" spans="1:2">
      <c r="A1771" s="15" t="s">
        <v>922</v>
      </c>
      <c r="B1771" s="15" t="s">
        <v>47</v>
      </c>
    </row>
    <row r="1772" spans="1:2">
      <c r="A1772" s="15" t="s">
        <v>923</v>
      </c>
      <c r="B1772" s="15" t="s">
        <v>18</v>
      </c>
    </row>
    <row r="1773" spans="1:2">
      <c r="A1773" s="15" t="s">
        <v>923</v>
      </c>
      <c r="B1773" s="15" t="s">
        <v>19</v>
      </c>
    </row>
    <row r="1774" spans="1:2">
      <c r="A1774" s="15" t="s">
        <v>923</v>
      </c>
      <c r="B1774" s="15" t="s">
        <v>20</v>
      </c>
    </row>
    <row r="1775" spans="1:2">
      <c r="A1775" s="15" t="s">
        <v>924</v>
      </c>
      <c r="B1775" s="15" t="s">
        <v>30</v>
      </c>
    </row>
    <row r="1776" spans="1:2">
      <c r="A1776" s="15" t="s">
        <v>925</v>
      </c>
      <c r="B1776" s="15" t="s">
        <v>18</v>
      </c>
    </row>
    <row r="1777" spans="1:2">
      <c r="A1777" s="15" t="s">
        <v>925</v>
      </c>
      <c r="B1777" s="15" t="s">
        <v>22</v>
      </c>
    </row>
    <row r="1778" spans="1:2">
      <c r="A1778" s="15" t="s">
        <v>925</v>
      </c>
      <c r="B1778" s="15" t="s">
        <v>46</v>
      </c>
    </row>
    <row r="1779" spans="1:2">
      <c r="A1779" s="15" t="s">
        <v>926</v>
      </c>
      <c r="B1779" s="15" t="s">
        <v>20</v>
      </c>
    </row>
    <row r="1780" spans="1:2">
      <c r="A1780" s="15" t="s">
        <v>927</v>
      </c>
      <c r="B1780" s="15" t="s">
        <v>46</v>
      </c>
    </row>
    <row r="1781" spans="1:2">
      <c r="A1781" s="15" t="s">
        <v>927</v>
      </c>
      <c r="B1781" s="15" t="s">
        <v>35</v>
      </c>
    </row>
    <row r="1782" spans="1:2">
      <c r="A1782" s="15" t="s">
        <v>927</v>
      </c>
      <c r="B1782" s="15" t="s">
        <v>47</v>
      </c>
    </row>
    <row r="1783" spans="1:2">
      <c r="A1783" s="15" t="s">
        <v>927</v>
      </c>
      <c r="B1783" s="15" t="s">
        <v>49</v>
      </c>
    </row>
    <row r="1784" spans="1:2">
      <c r="A1784" s="15" t="s">
        <v>927</v>
      </c>
      <c r="B1784" s="15" t="s">
        <v>137</v>
      </c>
    </row>
    <row r="1785" spans="1:2">
      <c r="A1785" s="15" t="s">
        <v>927</v>
      </c>
      <c r="B1785" s="15" t="s">
        <v>27</v>
      </c>
    </row>
    <row r="1786" spans="1:2">
      <c r="A1786" s="15" t="s">
        <v>927</v>
      </c>
      <c r="B1786" s="15" t="s">
        <v>79</v>
      </c>
    </row>
    <row r="1787" spans="1:2">
      <c r="A1787" s="15" t="s">
        <v>927</v>
      </c>
      <c r="B1787" s="15" t="s">
        <v>204</v>
      </c>
    </row>
    <row r="1788" spans="1:2">
      <c r="A1788" s="15" t="s">
        <v>928</v>
      </c>
      <c r="B1788" s="15" t="s">
        <v>19</v>
      </c>
    </row>
    <row r="1789" spans="1:2">
      <c r="A1789" s="15" t="s">
        <v>929</v>
      </c>
      <c r="B1789" s="15" t="s">
        <v>18</v>
      </c>
    </row>
    <row r="1790" spans="1:2">
      <c r="A1790" s="15" t="s">
        <v>930</v>
      </c>
      <c r="B1790" s="15" t="s">
        <v>20</v>
      </c>
    </row>
    <row r="1791" spans="1:2">
      <c r="A1791" s="15" t="s">
        <v>930</v>
      </c>
      <c r="B1791" s="15" t="s">
        <v>21</v>
      </c>
    </row>
    <row r="1792" spans="1:2">
      <c r="A1792" s="15" t="s">
        <v>930</v>
      </c>
      <c r="B1792" s="15" t="s">
        <v>49</v>
      </c>
    </row>
    <row r="1793" spans="1:2">
      <c r="A1793" s="15" t="s">
        <v>930</v>
      </c>
      <c r="B1793" s="15" t="s">
        <v>78</v>
      </c>
    </row>
    <row r="1794" spans="1:2">
      <c r="A1794" s="15" t="s">
        <v>930</v>
      </c>
      <c r="B1794" s="15" t="s">
        <v>27</v>
      </c>
    </row>
    <row r="1795" spans="1:2">
      <c r="A1795" s="15" t="s">
        <v>931</v>
      </c>
      <c r="B1795" s="15" t="s">
        <v>18</v>
      </c>
    </row>
    <row r="1796" spans="1:2">
      <c r="A1796" s="15" t="s">
        <v>931</v>
      </c>
      <c r="B1796" s="15" t="s">
        <v>20</v>
      </c>
    </row>
    <row r="1797" spans="1:2">
      <c r="A1797" s="15" t="s">
        <v>932</v>
      </c>
      <c r="B1797" s="15" t="s">
        <v>18</v>
      </c>
    </row>
    <row r="1798" spans="1:2">
      <c r="A1798" s="15" t="s">
        <v>932</v>
      </c>
      <c r="B1798" s="15" t="s">
        <v>19</v>
      </c>
    </row>
    <row r="1799" spans="1:2">
      <c r="A1799" s="15" t="s">
        <v>933</v>
      </c>
      <c r="B1799" s="15" t="s">
        <v>15</v>
      </c>
    </row>
    <row r="1800" spans="1:2">
      <c r="A1800" s="15" t="s">
        <v>933</v>
      </c>
      <c r="B1800" s="15" t="s">
        <v>18</v>
      </c>
    </row>
    <row r="1801" spans="1:2">
      <c r="A1801" s="15" t="s">
        <v>934</v>
      </c>
      <c r="B1801" s="15" t="s">
        <v>203</v>
      </c>
    </row>
    <row r="1802" spans="1:2">
      <c r="A1802" s="15" t="s">
        <v>935</v>
      </c>
      <c r="B1802" s="15" t="s">
        <v>19</v>
      </c>
    </row>
    <row r="1803" spans="1:2">
      <c r="A1803" s="15" t="s">
        <v>935</v>
      </c>
      <c r="B1803" s="15" t="s">
        <v>33</v>
      </c>
    </row>
    <row r="1804" spans="1:2">
      <c r="A1804" s="15" t="s">
        <v>935</v>
      </c>
      <c r="B1804" s="15" t="s">
        <v>35</v>
      </c>
    </row>
    <row r="1805" spans="1:2">
      <c r="A1805" s="15" t="s">
        <v>935</v>
      </c>
      <c r="B1805" s="15" t="s">
        <v>47</v>
      </c>
    </row>
    <row r="1806" spans="1:2">
      <c r="A1806" s="15" t="s">
        <v>936</v>
      </c>
      <c r="B1806" s="15" t="s">
        <v>15</v>
      </c>
    </row>
    <row r="1807" spans="1:2">
      <c r="A1807" s="15" t="s">
        <v>936</v>
      </c>
      <c r="B1807" s="15" t="s">
        <v>18</v>
      </c>
    </row>
    <row r="1808" spans="1:2">
      <c r="A1808" s="15" t="s">
        <v>936</v>
      </c>
      <c r="B1808" s="15" t="s">
        <v>19</v>
      </c>
    </row>
    <row r="1809" spans="1:2">
      <c r="A1809" s="15" t="s">
        <v>936</v>
      </c>
      <c r="B1809" s="15" t="s">
        <v>94</v>
      </c>
    </row>
    <row r="1810" spans="1:2">
      <c r="A1810" s="15" t="s">
        <v>936</v>
      </c>
      <c r="B1810" s="15" t="s">
        <v>220</v>
      </c>
    </row>
    <row r="1811" spans="1:2">
      <c r="A1811" s="15" t="s">
        <v>936</v>
      </c>
      <c r="B1811" s="15" t="s">
        <v>27</v>
      </c>
    </row>
    <row r="1812" spans="1:2">
      <c r="A1812" s="15" t="s">
        <v>937</v>
      </c>
      <c r="B1812" s="15" t="s">
        <v>19</v>
      </c>
    </row>
    <row r="1813" spans="1:2">
      <c r="A1813" s="15" t="s">
        <v>938</v>
      </c>
      <c r="B1813" s="15" t="s">
        <v>18</v>
      </c>
    </row>
    <row r="1814" spans="1:2">
      <c r="A1814" s="15" t="s">
        <v>938</v>
      </c>
      <c r="B1814" s="15" t="s">
        <v>20</v>
      </c>
    </row>
    <row r="1815" spans="1:2">
      <c r="A1815" s="15" t="s">
        <v>939</v>
      </c>
      <c r="B1815" s="15" t="s">
        <v>15</v>
      </c>
    </row>
    <row r="1816" spans="1:2">
      <c r="A1816" s="15" t="s">
        <v>939</v>
      </c>
      <c r="B1816" s="15" t="s">
        <v>47</v>
      </c>
    </row>
    <row r="1817" spans="1:2">
      <c r="A1817" s="15" t="s">
        <v>939</v>
      </c>
      <c r="B1817" s="15" t="s">
        <v>48</v>
      </c>
    </row>
    <row r="1818" spans="1:2">
      <c r="A1818" s="15" t="s">
        <v>940</v>
      </c>
      <c r="B1818" s="15" t="s">
        <v>15</v>
      </c>
    </row>
    <row r="1819" spans="1:2">
      <c r="A1819" s="15" t="s">
        <v>940</v>
      </c>
      <c r="B1819" s="15" t="s">
        <v>35</v>
      </c>
    </row>
    <row r="1820" spans="1:2">
      <c r="A1820" s="15" t="s">
        <v>940</v>
      </c>
      <c r="B1820" s="15" t="s">
        <v>47</v>
      </c>
    </row>
    <row r="1821" spans="1:2">
      <c r="A1821" s="15" t="s">
        <v>941</v>
      </c>
      <c r="B1821" s="15" t="s">
        <v>15</v>
      </c>
    </row>
    <row r="1822" spans="1:2">
      <c r="A1822" s="15" t="s">
        <v>942</v>
      </c>
      <c r="B1822" s="15" t="s">
        <v>15</v>
      </c>
    </row>
    <row r="1823" spans="1:2">
      <c r="A1823" s="15" t="s">
        <v>942</v>
      </c>
      <c r="B1823" s="15" t="s">
        <v>18</v>
      </c>
    </row>
    <row r="1824" spans="1:2">
      <c r="A1824" s="15" t="s">
        <v>942</v>
      </c>
      <c r="B1824" s="15" t="s">
        <v>19</v>
      </c>
    </row>
    <row r="1825" spans="1:2">
      <c r="A1825" s="15" t="s">
        <v>942</v>
      </c>
      <c r="B1825" s="15" t="s">
        <v>20</v>
      </c>
    </row>
    <row r="1826" spans="1:2">
      <c r="A1826" s="15" t="s">
        <v>942</v>
      </c>
      <c r="B1826" s="15" t="s">
        <v>30</v>
      </c>
    </row>
    <row r="1827" spans="1:2">
      <c r="A1827" s="15" t="s">
        <v>942</v>
      </c>
      <c r="B1827" s="15" t="s">
        <v>21</v>
      </c>
    </row>
    <row r="1828" spans="1:2">
      <c r="A1828" s="15" t="s">
        <v>943</v>
      </c>
      <c r="B1828" s="15" t="s">
        <v>15</v>
      </c>
    </row>
    <row r="1829" spans="1:2">
      <c r="A1829" s="15" t="s">
        <v>944</v>
      </c>
      <c r="B1829" s="15" t="s">
        <v>19</v>
      </c>
    </row>
    <row r="1830" spans="1:2">
      <c r="A1830" s="15" t="s">
        <v>945</v>
      </c>
      <c r="B1830" s="15" t="s">
        <v>15</v>
      </c>
    </row>
    <row r="1831" spans="1:2">
      <c r="A1831" s="15" t="s">
        <v>946</v>
      </c>
      <c r="B1831" s="15" t="s">
        <v>19</v>
      </c>
    </row>
    <row r="1832" spans="1:2">
      <c r="A1832" s="15" t="s">
        <v>946</v>
      </c>
      <c r="B1832" s="15" t="s">
        <v>30</v>
      </c>
    </row>
    <row r="1833" spans="1:2">
      <c r="A1833" s="15" t="s">
        <v>947</v>
      </c>
      <c r="B1833" s="15" t="s">
        <v>18</v>
      </c>
    </row>
    <row r="1834" spans="1:2">
      <c r="A1834" s="15" t="s">
        <v>948</v>
      </c>
      <c r="B1834" s="15" t="s">
        <v>20</v>
      </c>
    </row>
    <row r="1835" spans="1:2">
      <c r="A1835" s="15" t="s">
        <v>949</v>
      </c>
      <c r="B1835" s="15" t="s">
        <v>18</v>
      </c>
    </row>
    <row r="1836" spans="1:2">
      <c r="A1836" s="15" t="s">
        <v>950</v>
      </c>
      <c r="B1836" s="15" t="s">
        <v>21</v>
      </c>
    </row>
    <row r="1837" spans="1:2">
      <c r="A1837" s="15" t="s">
        <v>951</v>
      </c>
      <c r="B1837" s="15" t="s">
        <v>18</v>
      </c>
    </row>
    <row r="1838" spans="1:2">
      <c r="A1838" s="15" t="s">
        <v>952</v>
      </c>
      <c r="B1838" s="15" t="s">
        <v>15</v>
      </c>
    </row>
    <row r="1839" spans="1:2">
      <c r="A1839" s="15" t="s">
        <v>952</v>
      </c>
      <c r="B1839" s="15" t="s">
        <v>19</v>
      </c>
    </row>
    <row r="1840" spans="1:2">
      <c r="A1840" s="15" t="s">
        <v>953</v>
      </c>
      <c r="B1840" s="15" t="s">
        <v>18</v>
      </c>
    </row>
    <row r="1841" spans="1:2">
      <c r="A1841" s="15" t="s">
        <v>954</v>
      </c>
      <c r="B1841" s="15" t="s">
        <v>18</v>
      </c>
    </row>
    <row r="1842" spans="1:2">
      <c r="A1842" s="15" t="s">
        <v>955</v>
      </c>
      <c r="B1842" s="15" t="s">
        <v>18</v>
      </c>
    </row>
    <row r="1843" spans="1:2">
      <c r="A1843" s="15" t="s">
        <v>955</v>
      </c>
      <c r="B1843" s="15" t="s">
        <v>20</v>
      </c>
    </row>
    <row r="1844" spans="1:2">
      <c r="A1844" s="15" t="s">
        <v>956</v>
      </c>
      <c r="B1844" s="15" t="s">
        <v>18</v>
      </c>
    </row>
    <row r="1845" spans="1:2">
      <c r="A1845" s="15" t="s">
        <v>957</v>
      </c>
      <c r="B1845" s="15" t="s">
        <v>18</v>
      </c>
    </row>
    <row r="1846" spans="1:2">
      <c r="A1846" s="15" t="s">
        <v>958</v>
      </c>
      <c r="B1846" s="15" t="s">
        <v>15</v>
      </c>
    </row>
    <row r="1847" spans="1:2">
      <c r="A1847" s="15" t="s">
        <v>959</v>
      </c>
      <c r="B1847" s="15" t="s">
        <v>15</v>
      </c>
    </row>
    <row r="1848" spans="1:2">
      <c r="A1848" s="15" t="s">
        <v>959</v>
      </c>
      <c r="B1848" s="15" t="s">
        <v>20</v>
      </c>
    </row>
    <row r="1849" spans="1:2">
      <c r="A1849" s="15" t="s">
        <v>960</v>
      </c>
      <c r="B1849" s="15" t="s">
        <v>20</v>
      </c>
    </row>
    <row r="1850" spans="1:2">
      <c r="A1850" s="15" t="s">
        <v>961</v>
      </c>
      <c r="B1850" s="15" t="s">
        <v>15</v>
      </c>
    </row>
    <row r="1851" spans="1:2">
      <c r="A1851" s="15" t="s">
        <v>962</v>
      </c>
      <c r="B1851" s="15" t="s">
        <v>19</v>
      </c>
    </row>
    <row r="1852" spans="1:2">
      <c r="A1852" s="15" t="s">
        <v>963</v>
      </c>
      <c r="B1852" s="15" t="s">
        <v>15</v>
      </c>
    </row>
    <row r="1853" spans="1:2">
      <c r="A1853" s="15" t="s">
        <v>964</v>
      </c>
      <c r="B1853" s="15" t="s">
        <v>18</v>
      </c>
    </row>
    <row r="1854" spans="1:2">
      <c r="A1854" s="15" t="s">
        <v>965</v>
      </c>
      <c r="B1854" s="15" t="s">
        <v>19</v>
      </c>
    </row>
    <row r="1855" spans="1:2">
      <c r="A1855" s="15" t="s">
        <v>966</v>
      </c>
      <c r="B1855" s="15" t="s">
        <v>21</v>
      </c>
    </row>
    <row r="1856" spans="1:2">
      <c r="A1856" s="15" t="s">
        <v>967</v>
      </c>
      <c r="B1856" s="15" t="s">
        <v>15</v>
      </c>
    </row>
    <row r="1857" spans="1:2">
      <c r="A1857" s="15" t="s">
        <v>968</v>
      </c>
      <c r="B1857" s="15" t="s">
        <v>15</v>
      </c>
    </row>
    <row r="1858" spans="1:2">
      <c r="A1858" s="15" t="s">
        <v>968</v>
      </c>
      <c r="B1858" s="15" t="s">
        <v>18</v>
      </c>
    </row>
    <row r="1859" spans="1:2">
      <c r="A1859" s="15" t="s">
        <v>968</v>
      </c>
      <c r="B1859" s="15" t="s">
        <v>20</v>
      </c>
    </row>
    <row r="1860" spans="1:2">
      <c r="A1860" s="15" t="s">
        <v>969</v>
      </c>
      <c r="B1860" s="15" t="s">
        <v>18</v>
      </c>
    </row>
    <row r="1861" spans="1:2">
      <c r="A1861" s="15" t="s">
        <v>970</v>
      </c>
      <c r="B1861" s="15" t="s">
        <v>19</v>
      </c>
    </row>
    <row r="1862" spans="1:2">
      <c r="A1862" s="15" t="s">
        <v>970</v>
      </c>
      <c r="B1862" s="15" t="s">
        <v>20</v>
      </c>
    </row>
    <row r="1863" spans="1:2">
      <c r="A1863" s="15" t="s">
        <v>970</v>
      </c>
      <c r="B1863" s="15" t="s">
        <v>46</v>
      </c>
    </row>
    <row r="1864" spans="1:2">
      <c r="A1864" s="15" t="s">
        <v>970</v>
      </c>
      <c r="B1864" s="15" t="s">
        <v>49</v>
      </c>
    </row>
    <row r="1865" spans="1:2">
      <c r="A1865" s="15" t="s">
        <v>971</v>
      </c>
      <c r="B1865" s="15" t="s">
        <v>19</v>
      </c>
    </row>
    <row r="1866" spans="1:2">
      <c r="A1866" s="15" t="s">
        <v>971</v>
      </c>
      <c r="B1866" s="15" t="s">
        <v>20</v>
      </c>
    </row>
    <row r="1867" spans="1:2">
      <c r="A1867" s="15" t="s">
        <v>972</v>
      </c>
      <c r="B1867" s="15" t="s">
        <v>20</v>
      </c>
    </row>
    <row r="1868" spans="1:2">
      <c r="A1868" s="15" t="s">
        <v>973</v>
      </c>
      <c r="B1868" s="15" t="s">
        <v>19</v>
      </c>
    </row>
    <row r="1869" spans="1:2">
      <c r="A1869" s="15" t="s">
        <v>974</v>
      </c>
      <c r="B1869" s="15" t="s">
        <v>15</v>
      </c>
    </row>
    <row r="1870" spans="1:2">
      <c r="A1870" s="15" t="s">
        <v>975</v>
      </c>
      <c r="B1870" s="15" t="s">
        <v>15</v>
      </c>
    </row>
    <row r="1871" spans="1:2">
      <c r="A1871" s="15" t="s">
        <v>976</v>
      </c>
      <c r="B1871" s="15" t="s">
        <v>20</v>
      </c>
    </row>
    <row r="1872" spans="1:2">
      <c r="A1872" s="15" t="s">
        <v>977</v>
      </c>
      <c r="B1872" s="15" t="s">
        <v>19</v>
      </c>
    </row>
    <row r="1873" spans="1:2">
      <c r="A1873" s="15" t="s">
        <v>977</v>
      </c>
      <c r="B1873" s="15" t="s">
        <v>33</v>
      </c>
    </row>
    <row r="1874" spans="1:2">
      <c r="A1874" s="15" t="s">
        <v>978</v>
      </c>
      <c r="B1874" s="15" t="s">
        <v>46</v>
      </c>
    </row>
    <row r="1875" spans="1:2">
      <c r="A1875" s="15" t="s">
        <v>979</v>
      </c>
      <c r="B1875" s="15" t="s">
        <v>19</v>
      </c>
    </row>
    <row r="1876" spans="1:2">
      <c r="A1876" s="15" t="s">
        <v>980</v>
      </c>
      <c r="B1876" s="15" t="s">
        <v>15</v>
      </c>
    </row>
    <row r="1877" spans="1:2">
      <c r="A1877" s="15" t="s">
        <v>980</v>
      </c>
      <c r="B1877" s="15" t="s">
        <v>19</v>
      </c>
    </row>
    <row r="1878" spans="1:2">
      <c r="A1878" s="15" t="s">
        <v>981</v>
      </c>
      <c r="B1878" s="15" t="s">
        <v>18</v>
      </c>
    </row>
    <row r="1879" spans="1:2">
      <c r="A1879" s="15" t="s">
        <v>981</v>
      </c>
      <c r="B1879" s="15" t="s">
        <v>30</v>
      </c>
    </row>
    <row r="1880" spans="1:2">
      <c r="A1880" s="15" t="s">
        <v>981</v>
      </c>
      <c r="B1880" s="15" t="s">
        <v>21</v>
      </c>
    </row>
    <row r="1881" spans="1:2">
      <c r="A1881" s="15" t="s">
        <v>981</v>
      </c>
      <c r="B1881" s="15" t="s">
        <v>33</v>
      </c>
    </row>
    <row r="1882" spans="1:2">
      <c r="A1882" s="15" t="s">
        <v>982</v>
      </c>
      <c r="B1882" s="15" t="s">
        <v>22</v>
      </c>
    </row>
    <row r="1883" spans="1:2">
      <c r="A1883" s="15" t="s">
        <v>982</v>
      </c>
      <c r="B1883" s="15" t="s">
        <v>47</v>
      </c>
    </row>
    <row r="1884" spans="1:2">
      <c r="A1884" s="15" t="s">
        <v>982</v>
      </c>
      <c r="B1884" s="15" t="s">
        <v>94</v>
      </c>
    </row>
    <row r="1885" spans="1:2">
      <c r="A1885" s="15" t="s">
        <v>983</v>
      </c>
      <c r="B1885" s="15" t="s">
        <v>18</v>
      </c>
    </row>
    <row r="1886" spans="1:2">
      <c r="A1886" s="15" t="s">
        <v>983</v>
      </c>
      <c r="B1886" s="15" t="s">
        <v>20</v>
      </c>
    </row>
    <row r="1887" spans="1:2">
      <c r="A1887" s="15" t="s">
        <v>984</v>
      </c>
      <c r="B1887" s="15" t="s">
        <v>19</v>
      </c>
    </row>
    <row r="1888" spans="1:2">
      <c r="A1888" s="15" t="s">
        <v>984</v>
      </c>
      <c r="B1888" s="15" t="s">
        <v>20</v>
      </c>
    </row>
    <row r="1889" spans="1:2">
      <c r="A1889" s="15" t="s">
        <v>984</v>
      </c>
      <c r="B1889" s="15" t="s">
        <v>30</v>
      </c>
    </row>
    <row r="1890" spans="1:2">
      <c r="A1890" s="15" t="s">
        <v>985</v>
      </c>
      <c r="B1890" s="15" t="s">
        <v>18</v>
      </c>
    </row>
    <row r="1891" spans="1:2">
      <c r="A1891" s="15" t="s">
        <v>985</v>
      </c>
      <c r="B1891" s="15" t="s">
        <v>30</v>
      </c>
    </row>
    <row r="1892" spans="1:2">
      <c r="A1892" s="15" t="s">
        <v>986</v>
      </c>
      <c r="B1892" s="15" t="s">
        <v>33</v>
      </c>
    </row>
    <row r="1893" spans="1:2">
      <c r="A1893" s="15" t="s">
        <v>986</v>
      </c>
      <c r="B1893" s="15" t="s">
        <v>46</v>
      </c>
    </row>
    <row r="1894" spans="1:2">
      <c r="A1894" s="15" t="s">
        <v>987</v>
      </c>
      <c r="B1894" s="15" t="s">
        <v>15</v>
      </c>
    </row>
    <row r="1895" spans="1:2">
      <c r="A1895" s="15" t="s">
        <v>988</v>
      </c>
      <c r="B1895" s="15" t="s">
        <v>18</v>
      </c>
    </row>
    <row r="1896" spans="1:2">
      <c r="A1896" s="15" t="s">
        <v>988</v>
      </c>
      <c r="B1896" s="15" t="s">
        <v>20</v>
      </c>
    </row>
    <row r="1897" spans="1:2">
      <c r="A1897" s="15" t="s">
        <v>989</v>
      </c>
      <c r="B1897" s="15" t="s">
        <v>49</v>
      </c>
    </row>
    <row r="1898" spans="1:2">
      <c r="A1898" s="15" t="s">
        <v>989</v>
      </c>
      <c r="B1898" s="15" t="s">
        <v>137</v>
      </c>
    </row>
    <row r="1899" spans="1:2">
      <c r="A1899" s="15" t="s">
        <v>990</v>
      </c>
      <c r="B1899" s="15" t="s">
        <v>18</v>
      </c>
    </row>
    <row r="1900" spans="1:2">
      <c r="A1900" s="15" t="s">
        <v>991</v>
      </c>
      <c r="B1900" s="15" t="s">
        <v>18</v>
      </c>
    </row>
    <row r="1901" spans="1:2">
      <c r="A1901" s="15" t="s">
        <v>992</v>
      </c>
      <c r="B1901" s="15" t="s">
        <v>18</v>
      </c>
    </row>
    <row r="1902" spans="1:2">
      <c r="A1902" s="15" t="s">
        <v>992</v>
      </c>
      <c r="B1902" s="15" t="s">
        <v>19</v>
      </c>
    </row>
    <row r="1903" spans="1:2">
      <c r="A1903" s="15" t="s">
        <v>992</v>
      </c>
      <c r="B1903" s="15" t="s">
        <v>30</v>
      </c>
    </row>
    <row r="1904" spans="1:2">
      <c r="A1904" s="15" t="s">
        <v>992</v>
      </c>
      <c r="B1904" s="15" t="s">
        <v>46</v>
      </c>
    </row>
    <row r="1905" spans="1:2">
      <c r="A1905" s="15" t="s">
        <v>992</v>
      </c>
      <c r="B1905" s="15" t="s">
        <v>35</v>
      </c>
    </row>
    <row r="1906" spans="1:2">
      <c r="A1906" s="15" t="s">
        <v>992</v>
      </c>
      <c r="B1906" s="15" t="s">
        <v>47</v>
      </c>
    </row>
    <row r="1907" spans="1:2">
      <c r="A1907" s="15" t="s">
        <v>993</v>
      </c>
      <c r="B1907" s="15" t="s">
        <v>15</v>
      </c>
    </row>
    <row r="1908" spans="1:2">
      <c r="A1908" s="15" t="s">
        <v>993</v>
      </c>
      <c r="B1908" s="15" t="s">
        <v>30</v>
      </c>
    </row>
    <row r="1909" spans="1:2">
      <c r="A1909" s="15" t="s">
        <v>993</v>
      </c>
      <c r="B1909" s="15" t="s">
        <v>22</v>
      </c>
    </row>
    <row r="1910" spans="1:2">
      <c r="A1910" s="15" t="s">
        <v>994</v>
      </c>
      <c r="B1910" s="15" t="s">
        <v>18</v>
      </c>
    </row>
    <row r="1911" spans="1:2">
      <c r="A1911" s="15" t="s">
        <v>995</v>
      </c>
      <c r="B1911" s="15" t="s">
        <v>18</v>
      </c>
    </row>
    <row r="1912" spans="1:2">
      <c r="A1912" s="15" t="s">
        <v>996</v>
      </c>
      <c r="B1912" s="15" t="s">
        <v>21</v>
      </c>
    </row>
    <row r="1913" spans="1:2">
      <c r="A1913" s="15" t="s">
        <v>996</v>
      </c>
      <c r="B1913" s="15" t="s">
        <v>94</v>
      </c>
    </row>
    <row r="1914" spans="1:2">
      <c r="A1914" s="15" t="s">
        <v>997</v>
      </c>
      <c r="B1914" s="15" t="s">
        <v>15</v>
      </c>
    </row>
    <row r="1915" spans="1:2">
      <c r="A1915" s="15" t="s">
        <v>997</v>
      </c>
      <c r="B1915" s="15" t="s">
        <v>19</v>
      </c>
    </row>
    <row r="1916" spans="1:2">
      <c r="A1916" s="15" t="s">
        <v>998</v>
      </c>
      <c r="B1916" s="15" t="s">
        <v>15</v>
      </c>
    </row>
    <row r="1917" spans="1:2">
      <c r="A1917" s="15" t="s">
        <v>999</v>
      </c>
      <c r="B1917" s="15" t="s">
        <v>15</v>
      </c>
    </row>
    <row r="1918" spans="1:2">
      <c r="A1918" s="15" t="s">
        <v>999</v>
      </c>
      <c r="B1918" s="15" t="s">
        <v>21</v>
      </c>
    </row>
    <row r="1919" spans="1:2">
      <c r="A1919" s="15" t="s">
        <v>999</v>
      </c>
      <c r="B1919" s="15" t="s">
        <v>33</v>
      </c>
    </row>
    <row r="1920" spans="1:2">
      <c r="A1920" s="15" t="s">
        <v>999</v>
      </c>
      <c r="B1920" s="15" t="s">
        <v>46</v>
      </c>
    </row>
    <row r="1921" spans="1:2">
      <c r="A1921" s="15" t="s">
        <v>999</v>
      </c>
      <c r="B1921" s="15" t="s">
        <v>35</v>
      </c>
    </row>
    <row r="1922" spans="1:2">
      <c r="A1922" s="15" t="s">
        <v>1000</v>
      </c>
      <c r="B1922" s="15" t="s">
        <v>15</v>
      </c>
    </row>
    <row r="1923" spans="1:2">
      <c r="A1923" s="15" t="s">
        <v>1001</v>
      </c>
      <c r="B1923" s="15" t="s">
        <v>35</v>
      </c>
    </row>
    <row r="1924" spans="1:2">
      <c r="A1924" s="15" t="s">
        <v>1002</v>
      </c>
      <c r="B1924" s="15" t="s">
        <v>19</v>
      </c>
    </row>
    <row r="1925" spans="1:2">
      <c r="A1925" s="15" t="s">
        <v>1002</v>
      </c>
      <c r="B1925" s="15" t="s">
        <v>21</v>
      </c>
    </row>
    <row r="1926" spans="1:2">
      <c r="A1926" s="15" t="s">
        <v>1002</v>
      </c>
      <c r="B1926" s="15" t="s">
        <v>22</v>
      </c>
    </row>
    <row r="1927" spans="1:2">
      <c r="A1927" s="15" t="s">
        <v>1003</v>
      </c>
      <c r="B1927" s="15" t="s">
        <v>22</v>
      </c>
    </row>
    <row r="1928" spans="1:2">
      <c r="A1928" s="15" t="s">
        <v>1004</v>
      </c>
      <c r="B1928" s="15" t="s">
        <v>206</v>
      </c>
    </row>
    <row r="1929" spans="1:2">
      <c r="A1929" s="15" t="s">
        <v>1005</v>
      </c>
      <c r="B1929" s="15" t="s">
        <v>20</v>
      </c>
    </row>
    <row r="1930" spans="1:2">
      <c r="A1930" s="15" t="s">
        <v>1006</v>
      </c>
      <c r="B1930" s="15" t="s">
        <v>22</v>
      </c>
    </row>
    <row r="1931" spans="1:2">
      <c r="A1931" s="15" t="s">
        <v>1007</v>
      </c>
      <c r="B1931" s="15" t="s">
        <v>15</v>
      </c>
    </row>
    <row r="1932" spans="1:2">
      <c r="A1932" s="15" t="s">
        <v>1008</v>
      </c>
      <c r="B1932" s="15" t="s">
        <v>271</v>
      </c>
    </row>
    <row r="1933" spans="1:2">
      <c r="A1933" s="15" t="s">
        <v>1008</v>
      </c>
      <c r="B1933" s="15" t="s">
        <v>20</v>
      </c>
    </row>
    <row r="1934" spans="1:2">
      <c r="A1934" s="15" t="s">
        <v>1009</v>
      </c>
      <c r="B1934" s="15" t="s">
        <v>18</v>
      </c>
    </row>
    <row r="1935" spans="1:2">
      <c r="A1935" s="15" t="s">
        <v>1009</v>
      </c>
      <c r="B1935" s="15" t="s">
        <v>20</v>
      </c>
    </row>
    <row r="1936" spans="1:2">
      <c r="A1936" s="15" t="s">
        <v>1010</v>
      </c>
      <c r="B1936" s="15" t="s">
        <v>18</v>
      </c>
    </row>
    <row r="1937" spans="1:2">
      <c r="A1937" s="15" t="s">
        <v>1011</v>
      </c>
      <c r="B1937" s="15" t="s">
        <v>18</v>
      </c>
    </row>
    <row r="1938" spans="1:2">
      <c r="A1938" s="15" t="s">
        <v>1012</v>
      </c>
      <c r="B1938" s="15" t="s">
        <v>19</v>
      </c>
    </row>
    <row r="1939" spans="1:2">
      <c r="A1939" s="15" t="s">
        <v>1013</v>
      </c>
      <c r="B1939" s="15" t="s">
        <v>15</v>
      </c>
    </row>
    <row r="1940" spans="1:2">
      <c r="A1940" s="15" t="s">
        <v>1014</v>
      </c>
      <c r="B1940" s="15" t="s">
        <v>49</v>
      </c>
    </row>
    <row r="1941" spans="1:2">
      <c r="A1941" s="15" t="s">
        <v>1014</v>
      </c>
      <c r="B1941" s="15" t="s">
        <v>325</v>
      </c>
    </row>
    <row r="1942" spans="1:2">
      <c r="A1942" s="15" t="s">
        <v>1015</v>
      </c>
      <c r="B1942" s="15" t="s">
        <v>19</v>
      </c>
    </row>
    <row r="1943" spans="1:2">
      <c r="A1943" s="15" t="s">
        <v>1015</v>
      </c>
      <c r="B1943" s="15" t="s">
        <v>20</v>
      </c>
    </row>
    <row r="1944" spans="1:2">
      <c r="A1944" s="15" t="s">
        <v>1015</v>
      </c>
      <c r="B1944" s="15" t="s">
        <v>30</v>
      </c>
    </row>
    <row r="1945" spans="1:2">
      <c r="A1945" s="15" t="s">
        <v>1015</v>
      </c>
      <c r="B1945" s="15" t="s">
        <v>21</v>
      </c>
    </row>
    <row r="1946" spans="1:2">
      <c r="A1946" s="15" t="s">
        <v>1015</v>
      </c>
      <c r="B1946" s="15" t="s">
        <v>22</v>
      </c>
    </row>
    <row r="1947" spans="1:2">
      <c r="A1947" s="15" t="s">
        <v>1015</v>
      </c>
      <c r="B1947" s="15" t="s">
        <v>46</v>
      </c>
    </row>
    <row r="1948" spans="1:2">
      <c r="A1948" s="15" t="s">
        <v>1015</v>
      </c>
      <c r="B1948" s="15" t="s">
        <v>35</v>
      </c>
    </row>
    <row r="1949" spans="1:2">
      <c r="A1949" s="15" t="s">
        <v>1016</v>
      </c>
      <c r="B1949" s="15" t="s">
        <v>18</v>
      </c>
    </row>
    <row r="1950" spans="1:2">
      <c r="A1950" s="15" t="s">
        <v>1016</v>
      </c>
      <c r="B1950" s="15" t="s">
        <v>19</v>
      </c>
    </row>
    <row r="1951" spans="1:2">
      <c r="A1951" s="15" t="s">
        <v>1016</v>
      </c>
      <c r="B1951" s="15" t="s">
        <v>20</v>
      </c>
    </row>
    <row r="1952" spans="1:2">
      <c r="A1952" s="15" t="s">
        <v>1017</v>
      </c>
      <c r="B1952" s="15" t="s">
        <v>15</v>
      </c>
    </row>
    <row r="1953" spans="1:2">
      <c r="A1953" s="15" t="s">
        <v>1018</v>
      </c>
      <c r="B1953" s="15" t="s">
        <v>19</v>
      </c>
    </row>
    <row r="1954" spans="1:2">
      <c r="A1954" s="15" t="s">
        <v>1018</v>
      </c>
      <c r="B1954" s="15" t="s">
        <v>20</v>
      </c>
    </row>
    <row r="1955" spans="1:2">
      <c r="A1955" s="15" t="s">
        <v>1018</v>
      </c>
      <c r="B1955" s="15" t="s">
        <v>21</v>
      </c>
    </row>
    <row r="1956" spans="1:2">
      <c r="A1956" s="15" t="s">
        <v>1019</v>
      </c>
      <c r="B1956" s="15" t="s">
        <v>15</v>
      </c>
    </row>
    <row r="1957" spans="1:2">
      <c r="A1957" s="15" t="s">
        <v>1019</v>
      </c>
      <c r="B1957" s="15" t="s">
        <v>20</v>
      </c>
    </row>
    <row r="1958" spans="1:2">
      <c r="A1958" s="15" t="s">
        <v>1020</v>
      </c>
      <c r="B1958" s="15" t="s">
        <v>20</v>
      </c>
    </row>
    <row r="1959" spans="1:2">
      <c r="A1959" s="15" t="s">
        <v>1021</v>
      </c>
      <c r="B1959" s="15" t="s">
        <v>18</v>
      </c>
    </row>
    <row r="1960" spans="1:2">
      <c r="A1960" s="15" t="s">
        <v>1021</v>
      </c>
      <c r="B1960" s="15" t="s">
        <v>22</v>
      </c>
    </row>
    <row r="1961" spans="1:2">
      <c r="A1961" s="15" t="s">
        <v>1022</v>
      </c>
      <c r="B1961" s="15" t="s">
        <v>18</v>
      </c>
    </row>
    <row r="1962" spans="1:2">
      <c r="A1962" s="15" t="s">
        <v>1023</v>
      </c>
      <c r="B1962" s="15" t="s">
        <v>18</v>
      </c>
    </row>
    <row r="1963" spans="1:2">
      <c r="A1963" s="15" t="s">
        <v>1024</v>
      </c>
      <c r="B1963" s="15" t="s">
        <v>19</v>
      </c>
    </row>
    <row r="1964" spans="1:2">
      <c r="A1964" s="15" t="s">
        <v>1025</v>
      </c>
      <c r="B1964" s="15" t="s">
        <v>18</v>
      </c>
    </row>
    <row r="1965" spans="1:2">
      <c r="A1965" s="15" t="s">
        <v>1026</v>
      </c>
      <c r="B1965" s="15" t="s">
        <v>15</v>
      </c>
    </row>
    <row r="1966" spans="1:2">
      <c r="A1966" s="15" t="s">
        <v>1027</v>
      </c>
      <c r="B1966" s="15" t="s">
        <v>18</v>
      </c>
    </row>
    <row r="1967" spans="1:2">
      <c r="A1967" s="15" t="s">
        <v>1027</v>
      </c>
      <c r="B1967" s="15" t="s">
        <v>19</v>
      </c>
    </row>
    <row r="1968" spans="1:2">
      <c r="A1968" s="15" t="s">
        <v>1027</v>
      </c>
      <c r="B1968" s="15" t="s">
        <v>20</v>
      </c>
    </row>
    <row r="1969" spans="1:2">
      <c r="A1969" s="15" t="s">
        <v>1027</v>
      </c>
      <c r="B1969" s="15" t="s">
        <v>21</v>
      </c>
    </row>
    <row r="1970" spans="1:2">
      <c r="A1970" s="15" t="s">
        <v>1028</v>
      </c>
      <c r="B1970" s="15" t="s">
        <v>19</v>
      </c>
    </row>
    <row r="1971" spans="1:2">
      <c r="A1971" s="15" t="s">
        <v>1029</v>
      </c>
      <c r="B1971" s="15" t="s">
        <v>15</v>
      </c>
    </row>
    <row r="1972" spans="1:2">
      <c r="A1972" s="15" t="s">
        <v>1030</v>
      </c>
      <c r="B1972" s="15" t="s">
        <v>21</v>
      </c>
    </row>
    <row r="1973" spans="1:2">
      <c r="A1973" s="15" t="s">
        <v>1031</v>
      </c>
      <c r="B1973" s="15" t="s">
        <v>18</v>
      </c>
    </row>
    <row r="1974" spans="1:2">
      <c r="A1974" s="15" t="s">
        <v>1032</v>
      </c>
      <c r="B1974" s="15" t="s">
        <v>15</v>
      </c>
    </row>
    <row r="1975" spans="1:2">
      <c r="A1975" s="15" t="s">
        <v>1033</v>
      </c>
      <c r="B1975" s="15" t="s">
        <v>22</v>
      </c>
    </row>
    <row r="1976" spans="1:2">
      <c r="A1976" s="15" t="s">
        <v>1034</v>
      </c>
      <c r="B1976" s="15" t="s">
        <v>15</v>
      </c>
    </row>
    <row r="1977" spans="1:2">
      <c r="A1977" s="15" t="s">
        <v>1035</v>
      </c>
      <c r="B1977" s="15" t="s">
        <v>18</v>
      </c>
    </row>
    <row r="1978" spans="1:2">
      <c r="A1978" s="15" t="s">
        <v>1036</v>
      </c>
      <c r="B1978" s="15" t="s">
        <v>18</v>
      </c>
    </row>
    <row r="1979" spans="1:2">
      <c r="A1979" s="15" t="s">
        <v>1036</v>
      </c>
      <c r="B1979" s="15" t="s">
        <v>20</v>
      </c>
    </row>
    <row r="1980" spans="1:2">
      <c r="A1980" s="15" t="s">
        <v>1036</v>
      </c>
      <c r="B1980" s="15" t="s">
        <v>30</v>
      </c>
    </row>
    <row r="1981" spans="1:2">
      <c r="A1981" s="15" t="s">
        <v>1037</v>
      </c>
      <c r="B1981" s="15" t="s">
        <v>15</v>
      </c>
    </row>
    <row r="1982" spans="1:2">
      <c r="A1982" s="15" t="s">
        <v>1037</v>
      </c>
      <c r="B1982" s="15" t="s">
        <v>47</v>
      </c>
    </row>
    <row r="1983" spans="1:2">
      <c r="A1983" s="15" t="s">
        <v>1038</v>
      </c>
      <c r="B1983" s="15" t="s">
        <v>18</v>
      </c>
    </row>
    <row r="1984" spans="1:2">
      <c r="A1984" s="15" t="s">
        <v>1038</v>
      </c>
      <c r="B1984" s="15" t="s">
        <v>19</v>
      </c>
    </row>
    <row r="1985" spans="1:2">
      <c r="A1985" s="15" t="s">
        <v>1038</v>
      </c>
      <c r="B1985" s="15" t="s">
        <v>20</v>
      </c>
    </row>
    <row r="1986" spans="1:2">
      <c r="A1986" s="15" t="s">
        <v>1039</v>
      </c>
      <c r="B1986" s="15" t="s">
        <v>18</v>
      </c>
    </row>
    <row r="1987" spans="1:2">
      <c r="A1987" s="15" t="s">
        <v>1040</v>
      </c>
      <c r="B1987" s="15" t="s">
        <v>15</v>
      </c>
    </row>
    <row r="1988" spans="1:2">
      <c r="A1988" s="15" t="s">
        <v>1040</v>
      </c>
      <c r="B1988" s="15" t="s">
        <v>20</v>
      </c>
    </row>
    <row r="1989" spans="1:2">
      <c r="A1989" s="15" t="s">
        <v>1040</v>
      </c>
      <c r="B1989" s="15" t="s">
        <v>21</v>
      </c>
    </row>
    <row r="1990" spans="1:2">
      <c r="A1990" s="15" t="s">
        <v>1041</v>
      </c>
      <c r="B1990" s="15" t="s">
        <v>19</v>
      </c>
    </row>
    <row r="1991" spans="1:2">
      <c r="A1991" s="15" t="s">
        <v>1042</v>
      </c>
      <c r="B1991" s="15" t="s">
        <v>18</v>
      </c>
    </row>
    <row r="1992" spans="1:2">
      <c r="A1992" s="15" t="s">
        <v>1042</v>
      </c>
      <c r="B1992" s="15" t="s">
        <v>20</v>
      </c>
    </row>
    <row r="1993" spans="1:2">
      <c r="A1993" s="15" t="s">
        <v>1043</v>
      </c>
      <c r="B1993" s="15" t="s">
        <v>15</v>
      </c>
    </row>
    <row r="1994" spans="1:2">
      <c r="A1994" s="15" t="s">
        <v>1043</v>
      </c>
      <c r="B1994" s="15" t="s">
        <v>19</v>
      </c>
    </row>
    <row r="1995" spans="1:2">
      <c r="A1995" s="15" t="s">
        <v>1043</v>
      </c>
      <c r="B1995" s="15" t="s">
        <v>30</v>
      </c>
    </row>
    <row r="1996" spans="1:2">
      <c r="A1996" s="15" t="s">
        <v>1044</v>
      </c>
      <c r="B1996" s="15" t="s">
        <v>15</v>
      </c>
    </row>
    <row r="1997" spans="1:2">
      <c r="A1997" s="15" t="s">
        <v>1045</v>
      </c>
      <c r="B1997" s="15" t="s">
        <v>20</v>
      </c>
    </row>
    <row r="1998" spans="1:2">
      <c r="A1998" s="15" t="s">
        <v>1046</v>
      </c>
      <c r="B1998" s="15" t="s">
        <v>18</v>
      </c>
    </row>
    <row r="1999" spans="1:2">
      <c r="A1999" s="15" t="s">
        <v>1046</v>
      </c>
      <c r="B1999" s="15" t="s">
        <v>20</v>
      </c>
    </row>
    <row r="2000" spans="1:2">
      <c r="A2000" s="15" t="s">
        <v>1047</v>
      </c>
      <c r="B2000" s="15" t="s">
        <v>15</v>
      </c>
    </row>
    <row r="2001" spans="1:2">
      <c r="A2001" s="15" t="s">
        <v>1048</v>
      </c>
      <c r="B2001" s="15" t="s">
        <v>18</v>
      </c>
    </row>
    <row r="2002" spans="1:2">
      <c r="A2002" s="15" t="s">
        <v>1049</v>
      </c>
      <c r="B2002" s="15" t="s">
        <v>400</v>
      </c>
    </row>
    <row r="2003" spans="1:2">
      <c r="A2003" s="15" t="s">
        <v>1050</v>
      </c>
      <c r="B2003" s="15" t="s">
        <v>15</v>
      </c>
    </row>
    <row r="2004" spans="1:2">
      <c r="A2004" s="15" t="s">
        <v>1050</v>
      </c>
      <c r="B2004" s="15" t="s">
        <v>20</v>
      </c>
    </row>
    <row r="2005" spans="1:2">
      <c r="A2005" s="15" t="s">
        <v>1051</v>
      </c>
      <c r="B2005" s="15" t="s">
        <v>15</v>
      </c>
    </row>
    <row r="2006" spans="1:2">
      <c r="A2006" s="15" t="s">
        <v>1052</v>
      </c>
      <c r="B2006" s="15" t="s">
        <v>46</v>
      </c>
    </row>
    <row r="2007" spans="1:2">
      <c r="A2007" s="15" t="s">
        <v>1052</v>
      </c>
      <c r="B2007" s="15" t="s">
        <v>48</v>
      </c>
    </row>
    <row r="2008" spans="1:2">
      <c r="A2008" s="15" t="s">
        <v>1053</v>
      </c>
      <c r="B2008" s="15" t="s">
        <v>18</v>
      </c>
    </row>
    <row r="2009" spans="1:2">
      <c r="A2009" s="15" t="s">
        <v>1053</v>
      </c>
      <c r="B2009" s="15" t="s">
        <v>19</v>
      </c>
    </row>
    <row r="2010" spans="1:2">
      <c r="A2010" s="15" t="s">
        <v>1054</v>
      </c>
      <c r="B2010" s="15" t="s">
        <v>19</v>
      </c>
    </row>
    <row r="2011" spans="1:2">
      <c r="A2011" s="15" t="s">
        <v>1054</v>
      </c>
      <c r="B2011" s="15" t="s">
        <v>20</v>
      </c>
    </row>
    <row r="2012" spans="1:2">
      <c r="A2012" s="15" t="s">
        <v>1055</v>
      </c>
      <c r="B2012" s="15" t="s">
        <v>20</v>
      </c>
    </row>
    <row r="2013" spans="1:2">
      <c r="A2013" s="15" t="s">
        <v>1056</v>
      </c>
      <c r="B2013" s="15" t="s">
        <v>30</v>
      </c>
    </row>
    <row r="2014" spans="1:2">
      <c r="A2014" s="15" t="s">
        <v>1056</v>
      </c>
      <c r="B2014" s="15" t="s">
        <v>46</v>
      </c>
    </row>
    <row r="2015" spans="1:2">
      <c r="A2015" s="15" t="s">
        <v>1057</v>
      </c>
      <c r="B2015" s="15" t="s">
        <v>19</v>
      </c>
    </row>
    <row r="2016" spans="1:2">
      <c r="A2016" s="15" t="s">
        <v>1058</v>
      </c>
      <c r="B2016" s="15" t="s">
        <v>18</v>
      </c>
    </row>
    <row r="2017" spans="1:2">
      <c r="A2017" s="15" t="s">
        <v>1059</v>
      </c>
      <c r="B2017" s="15" t="s">
        <v>18</v>
      </c>
    </row>
    <row r="2018" spans="1:2">
      <c r="A2018" s="15" t="s">
        <v>1059</v>
      </c>
      <c r="B2018" s="15" t="s">
        <v>19</v>
      </c>
    </row>
    <row r="2019" spans="1:2">
      <c r="A2019" s="15" t="s">
        <v>1059</v>
      </c>
      <c r="B2019" s="15" t="s">
        <v>20</v>
      </c>
    </row>
    <row r="2020" spans="1:2">
      <c r="A2020" s="15" t="s">
        <v>1060</v>
      </c>
      <c r="B2020" s="15" t="s">
        <v>18</v>
      </c>
    </row>
    <row r="2021" spans="1:2">
      <c r="A2021" s="15" t="s">
        <v>1061</v>
      </c>
      <c r="B2021" s="15" t="s">
        <v>19</v>
      </c>
    </row>
    <row r="2022" spans="1:2">
      <c r="A2022" s="15" t="s">
        <v>1062</v>
      </c>
      <c r="B2022" s="15" t="s">
        <v>18</v>
      </c>
    </row>
    <row r="2023" spans="1:2">
      <c r="A2023" s="15" t="s">
        <v>1062</v>
      </c>
      <c r="B2023" s="15" t="s">
        <v>19</v>
      </c>
    </row>
    <row r="2024" spans="1:2">
      <c r="A2024" s="15" t="s">
        <v>1062</v>
      </c>
      <c r="B2024" s="15" t="s">
        <v>30</v>
      </c>
    </row>
    <row r="2025" spans="1:2">
      <c r="A2025" s="15" t="s">
        <v>1063</v>
      </c>
      <c r="B2025" s="15" t="s">
        <v>18</v>
      </c>
    </row>
    <row r="2026" spans="1:2">
      <c r="A2026" s="15" t="s">
        <v>1064</v>
      </c>
      <c r="B2026" s="15" t="s">
        <v>18</v>
      </c>
    </row>
    <row r="2027" spans="1:2">
      <c r="A2027" s="15" t="s">
        <v>1065</v>
      </c>
      <c r="B2027" s="15" t="s">
        <v>19</v>
      </c>
    </row>
    <row r="2028" spans="1:2">
      <c r="A2028" s="15" t="s">
        <v>1066</v>
      </c>
      <c r="B2028" s="15" t="s">
        <v>15</v>
      </c>
    </row>
    <row r="2029" spans="1:2">
      <c r="A2029" s="15" t="s">
        <v>1067</v>
      </c>
      <c r="B2029" s="15" t="s">
        <v>15</v>
      </c>
    </row>
    <row r="2030" spans="1:2">
      <c r="A2030" s="15" t="s">
        <v>1067</v>
      </c>
      <c r="B2030" s="15" t="s">
        <v>18</v>
      </c>
    </row>
    <row r="2031" spans="1:2">
      <c r="A2031" s="15" t="s">
        <v>1068</v>
      </c>
      <c r="B2031" s="15" t="s">
        <v>15</v>
      </c>
    </row>
    <row r="2032" spans="1:2">
      <c r="A2032" s="15" t="s">
        <v>1069</v>
      </c>
      <c r="B2032" s="15" t="s">
        <v>20</v>
      </c>
    </row>
    <row r="2033" spans="1:2">
      <c r="A2033" s="15" t="s">
        <v>1070</v>
      </c>
      <c r="B2033" s="15" t="s">
        <v>30</v>
      </c>
    </row>
    <row r="2034" spans="1:2">
      <c r="A2034" s="15" t="s">
        <v>1071</v>
      </c>
      <c r="B2034" s="15" t="s">
        <v>15</v>
      </c>
    </row>
    <row r="2035" spans="1:2">
      <c r="A2035" s="15" t="s">
        <v>1071</v>
      </c>
      <c r="B2035" s="15" t="s">
        <v>78</v>
      </c>
    </row>
    <row r="2036" spans="1:2">
      <c r="A2036" s="15" t="s">
        <v>1071</v>
      </c>
      <c r="B2036" s="15" t="s">
        <v>220</v>
      </c>
    </row>
    <row r="2037" spans="1:2">
      <c r="A2037" s="15" t="s">
        <v>1071</v>
      </c>
      <c r="B2037" s="15" t="s">
        <v>303</v>
      </c>
    </row>
    <row r="2038" spans="1:2">
      <c r="A2038" s="15" t="s">
        <v>1071</v>
      </c>
      <c r="B2038" s="15" t="s">
        <v>204</v>
      </c>
    </row>
    <row r="2039" spans="1:2">
      <c r="A2039" s="15" t="s">
        <v>1071</v>
      </c>
      <c r="B2039" s="15" t="s">
        <v>141</v>
      </c>
    </row>
    <row r="2040" spans="1:2">
      <c r="A2040" s="15" t="s">
        <v>1072</v>
      </c>
      <c r="B2040" s="15" t="s">
        <v>18</v>
      </c>
    </row>
    <row r="2041" spans="1:2">
      <c r="A2041" s="15" t="s">
        <v>1072</v>
      </c>
      <c r="B2041" s="15" t="s">
        <v>21</v>
      </c>
    </row>
    <row r="2042" spans="1:2">
      <c r="A2042" s="15" t="s">
        <v>1073</v>
      </c>
      <c r="B2042" s="15" t="s">
        <v>15</v>
      </c>
    </row>
    <row r="2043" spans="1:2">
      <c r="A2043" s="15" t="s">
        <v>1074</v>
      </c>
      <c r="B2043" s="15" t="s">
        <v>18</v>
      </c>
    </row>
    <row r="2044" spans="1:2">
      <c r="A2044" s="15" t="s">
        <v>1074</v>
      </c>
      <c r="B2044" s="15" t="s">
        <v>20</v>
      </c>
    </row>
    <row r="2045" spans="1:2">
      <c r="A2045" s="15" t="s">
        <v>1075</v>
      </c>
      <c r="B2045" s="15" t="s">
        <v>15</v>
      </c>
    </row>
    <row r="2046" spans="1:2">
      <c r="A2046" s="15" t="s">
        <v>1075</v>
      </c>
      <c r="B2046" s="15" t="s">
        <v>18</v>
      </c>
    </row>
    <row r="2047" spans="1:2">
      <c r="A2047" s="15" t="s">
        <v>1075</v>
      </c>
      <c r="B2047" s="15" t="s">
        <v>30</v>
      </c>
    </row>
    <row r="2048" spans="1:2">
      <c r="A2048" s="15" t="s">
        <v>1076</v>
      </c>
      <c r="B2048" s="15" t="s">
        <v>18</v>
      </c>
    </row>
    <row r="2049" spans="1:2">
      <c r="A2049" s="15" t="s">
        <v>1077</v>
      </c>
      <c r="B2049" s="15" t="s">
        <v>15</v>
      </c>
    </row>
    <row r="2050" spans="1:2">
      <c r="A2050" s="15" t="s">
        <v>1078</v>
      </c>
      <c r="B2050" s="15" t="s">
        <v>18</v>
      </c>
    </row>
    <row r="2051" spans="1:2">
      <c r="A2051" s="15" t="s">
        <v>1078</v>
      </c>
      <c r="B2051" s="15" t="s">
        <v>30</v>
      </c>
    </row>
    <row r="2052" spans="1:2">
      <c r="A2052" s="15" t="s">
        <v>1078</v>
      </c>
      <c r="B2052" s="15" t="s">
        <v>22</v>
      </c>
    </row>
    <row r="2053" spans="1:2">
      <c r="A2053" s="15" t="s">
        <v>1079</v>
      </c>
      <c r="B2053" s="15" t="s">
        <v>18</v>
      </c>
    </row>
    <row r="2054" spans="1:2">
      <c r="A2054" s="15" t="s">
        <v>1079</v>
      </c>
      <c r="B2054" s="15" t="s">
        <v>22</v>
      </c>
    </row>
    <row r="2055" spans="1:2">
      <c r="A2055" s="15" t="s">
        <v>1080</v>
      </c>
      <c r="B2055" s="15" t="s">
        <v>15</v>
      </c>
    </row>
    <row r="2056" spans="1:2">
      <c r="A2056" s="15" t="s">
        <v>1081</v>
      </c>
      <c r="B2056" s="15" t="s">
        <v>19</v>
      </c>
    </row>
    <row r="2057" spans="1:2">
      <c r="A2057" s="15" t="s">
        <v>1082</v>
      </c>
      <c r="B2057" s="15" t="s">
        <v>15</v>
      </c>
    </row>
    <row r="2058" spans="1:2">
      <c r="A2058" s="15" t="s">
        <v>1082</v>
      </c>
      <c r="B2058" s="15" t="s">
        <v>30</v>
      </c>
    </row>
    <row r="2059" spans="1:2">
      <c r="A2059" s="15" t="s">
        <v>1082</v>
      </c>
      <c r="B2059" s="15" t="s">
        <v>21</v>
      </c>
    </row>
    <row r="2060" spans="1:2">
      <c r="A2060" s="15" t="s">
        <v>1082</v>
      </c>
      <c r="B2060" s="15" t="s">
        <v>22</v>
      </c>
    </row>
    <row r="2061" spans="1:2">
      <c r="A2061" s="15" t="s">
        <v>1083</v>
      </c>
      <c r="B2061" s="15" t="s">
        <v>20</v>
      </c>
    </row>
    <row r="2062" spans="1:2">
      <c r="A2062" s="15" t="s">
        <v>1084</v>
      </c>
      <c r="B2062" s="15" t="s">
        <v>15</v>
      </c>
    </row>
    <row r="2063" spans="1:2">
      <c r="A2063" s="15" t="s">
        <v>1085</v>
      </c>
      <c r="B2063" s="15" t="s">
        <v>30</v>
      </c>
    </row>
    <row r="2064" spans="1:2">
      <c r="A2064" s="15" t="s">
        <v>1086</v>
      </c>
      <c r="B2064" s="15" t="s">
        <v>19</v>
      </c>
    </row>
    <row r="2065" spans="1:2">
      <c r="A2065" s="15" t="s">
        <v>1086</v>
      </c>
      <c r="B2065" s="15" t="s">
        <v>22</v>
      </c>
    </row>
    <row r="2066" spans="1:2">
      <c r="A2066" s="15" t="s">
        <v>1087</v>
      </c>
      <c r="B2066" s="15" t="s">
        <v>15</v>
      </c>
    </row>
    <row r="2067" spans="1:2">
      <c r="A2067" s="15" t="s">
        <v>1088</v>
      </c>
      <c r="B2067" s="15" t="s">
        <v>47</v>
      </c>
    </row>
    <row r="2068" spans="1:2">
      <c r="A2068" s="15" t="s">
        <v>1089</v>
      </c>
      <c r="B2068" s="15" t="s">
        <v>15</v>
      </c>
    </row>
    <row r="2069" spans="1:2">
      <c r="A2069" s="15" t="s">
        <v>1090</v>
      </c>
      <c r="B2069" s="15" t="s">
        <v>22</v>
      </c>
    </row>
    <row r="2070" spans="1:2">
      <c r="A2070" s="15" t="s">
        <v>1091</v>
      </c>
      <c r="B2070" s="15" t="s">
        <v>33</v>
      </c>
    </row>
    <row r="2071" spans="1:2">
      <c r="A2071" s="15" t="s">
        <v>1092</v>
      </c>
      <c r="B2071" s="15" t="s">
        <v>15</v>
      </c>
    </row>
    <row r="2072" spans="1:2">
      <c r="A2072" s="15" t="s">
        <v>1093</v>
      </c>
      <c r="B2072" s="15" t="s">
        <v>20</v>
      </c>
    </row>
    <row r="2073" spans="1:2">
      <c r="A2073" s="15" t="s">
        <v>1094</v>
      </c>
      <c r="B2073" s="15" t="s">
        <v>18</v>
      </c>
    </row>
    <row r="2074" spans="1:2">
      <c r="A2074" s="15" t="s">
        <v>1094</v>
      </c>
      <c r="B2074" s="15" t="s">
        <v>19</v>
      </c>
    </row>
    <row r="2075" spans="1:2">
      <c r="A2075" s="15" t="s">
        <v>1095</v>
      </c>
      <c r="B2075" s="15" t="s">
        <v>19</v>
      </c>
    </row>
    <row r="2076" spans="1:2">
      <c r="A2076" s="15" t="s">
        <v>1095</v>
      </c>
      <c r="B2076" s="15" t="s">
        <v>20</v>
      </c>
    </row>
    <row r="2077" spans="1:2">
      <c r="A2077" s="15" t="s">
        <v>1096</v>
      </c>
      <c r="B2077" s="15" t="s">
        <v>15</v>
      </c>
    </row>
    <row r="2078" spans="1:2">
      <c r="A2078" s="15" t="s">
        <v>1097</v>
      </c>
      <c r="B2078" s="15" t="s">
        <v>18</v>
      </c>
    </row>
    <row r="2079" spans="1:2">
      <c r="A2079" s="15" t="s">
        <v>1097</v>
      </c>
      <c r="B2079" s="15" t="s">
        <v>19</v>
      </c>
    </row>
    <row r="2080" spans="1:2">
      <c r="A2080" s="15" t="s">
        <v>1097</v>
      </c>
      <c r="B2080" s="15" t="s">
        <v>20</v>
      </c>
    </row>
    <row r="2081" spans="1:2">
      <c r="A2081" s="15" t="s">
        <v>1097</v>
      </c>
      <c r="B2081" s="15" t="s">
        <v>21</v>
      </c>
    </row>
    <row r="2082" spans="1:2">
      <c r="A2082" s="15" t="s">
        <v>1097</v>
      </c>
      <c r="B2082" s="15" t="s">
        <v>22</v>
      </c>
    </row>
    <row r="2083" spans="1:2">
      <c r="A2083" s="15" t="s">
        <v>1098</v>
      </c>
      <c r="B2083" s="15" t="s">
        <v>15</v>
      </c>
    </row>
    <row r="2084" spans="1:2">
      <c r="A2084" s="15" t="s">
        <v>1099</v>
      </c>
      <c r="B2084" s="15" t="s">
        <v>19</v>
      </c>
    </row>
    <row r="2085" spans="1:2">
      <c r="A2085" s="15" t="s">
        <v>1100</v>
      </c>
      <c r="B2085" s="15" t="s">
        <v>19</v>
      </c>
    </row>
    <row r="2086" spans="1:2">
      <c r="A2086" s="15" t="s">
        <v>1100</v>
      </c>
      <c r="B2086" s="15" t="s">
        <v>22</v>
      </c>
    </row>
    <row r="2087" spans="1:2">
      <c r="A2087" s="15" t="s">
        <v>1101</v>
      </c>
      <c r="B2087" s="15" t="s">
        <v>22</v>
      </c>
    </row>
    <row r="2088" spans="1:2">
      <c r="A2088" s="15" t="s">
        <v>1102</v>
      </c>
      <c r="B2088" s="15" t="s">
        <v>15</v>
      </c>
    </row>
    <row r="2089" spans="1:2">
      <c r="A2089" s="15" t="s">
        <v>1102</v>
      </c>
      <c r="B2089" s="15" t="s">
        <v>19</v>
      </c>
    </row>
    <row r="2090" spans="1:2">
      <c r="A2090" s="15" t="s">
        <v>1103</v>
      </c>
      <c r="B2090" s="15" t="s">
        <v>18</v>
      </c>
    </row>
    <row r="2091" spans="1:2">
      <c r="A2091" s="15" t="s">
        <v>1104</v>
      </c>
      <c r="B2091" s="15" t="s">
        <v>18</v>
      </c>
    </row>
    <row r="2092" spans="1:2">
      <c r="A2092" s="15" t="s">
        <v>1104</v>
      </c>
      <c r="B2092" s="15" t="s">
        <v>21</v>
      </c>
    </row>
    <row r="2093" spans="1:2">
      <c r="A2093" s="15" t="s">
        <v>1104</v>
      </c>
      <c r="B2093" s="15" t="s">
        <v>33</v>
      </c>
    </row>
    <row r="2094" spans="1:2">
      <c r="A2094" s="15" t="s">
        <v>1104</v>
      </c>
      <c r="B2094" s="15" t="s">
        <v>46</v>
      </c>
    </row>
    <row r="2095" spans="1:2">
      <c r="A2095" s="15" t="s">
        <v>1104</v>
      </c>
      <c r="B2095" s="15" t="s">
        <v>35</v>
      </c>
    </row>
    <row r="2096" spans="1:2">
      <c r="A2096" s="15" t="s">
        <v>1104</v>
      </c>
      <c r="B2096" s="15" t="s">
        <v>48</v>
      </c>
    </row>
    <row r="2097" spans="1:2">
      <c r="A2097" s="15" t="s">
        <v>1105</v>
      </c>
      <c r="B2097" s="15" t="s">
        <v>18</v>
      </c>
    </row>
    <row r="2098" spans="1:2">
      <c r="A2098" s="15" t="s">
        <v>1105</v>
      </c>
      <c r="B2098" s="15" t="s">
        <v>20</v>
      </c>
    </row>
    <row r="2099" spans="1:2">
      <c r="A2099" s="15" t="s">
        <v>1106</v>
      </c>
      <c r="B2099" s="15" t="s">
        <v>18</v>
      </c>
    </row>
    <row r="2100" spans="1:2">
      <c r="A2100" s="15" t="s">
        <v>1106</v>
      </c>
      <c r="B2100" s="15" t="s">
        <v>35</v>
      </c>
    </row>
    <row r="2101" spans="1:2">
      <c r="A2101" s="15" t="s">
        <v>1107</v>
      </c>
      <c r="B2101" s="15" t="s">
        <v>15</v>
      </c>
    </row>
    <row r="2102" spans="1:2">
      <c r="A2102" s="15" t="s">
        <v>1108</v>
      </c>
      <c r="B2102" s="15" t="s">
        <v>20</v>
      </c>
    </row>
    <row r="2103" spans="1:2">
      <c r="A2103" s="15" t="s">
        <v>1108</v>
      </c>
      <c r="B2103" s="15" t="s">
        <v>30</v>
      </c>
    </row>
    <row r="2104" spans="1:2">
      <c r="A2104" s="15" t="s">
        <v>1109</v>
      </c>
      <c r="B2104" s="15" t="s">
        <v>18</v>
      </c>
    </row>
    <row r="2105" spans="1:2">
      <c r="A2105" s="15" t="s">
        <v>1109</v>
      </c>
      <c r="B2105" s="15" t="s">
        <v>19</v>
      </c>
    </row>
    <row r="2106" spans="1:2">
      <c r="A2106" s="15" t="s">
        <v>1109</v>
      </c>
      <c r="B2106" s="15" t="s">
        <v>30</v>
      </c>
    </row>
    <row r="2107" spans="1:2">
      <c r="A2107" s="15" t="s">
        <v>1110</v>
      </c>
      <c r="B2107" s="15" t="s">
        <v>19</v>
      </c>
    </row>
    <row r="2108" spans="1:2">
      <c r="A2108" s="15" t="s">
        <v>1111</v>
      </c>
      <c r="B2108" s="15" t="s">
        <v>49</v>
      </c>
    </row>
    <row r="2109" spans="1:2">
      <c r="A2109" s="15" t="s">
        <v>1112</v>
      </c>
      <c r="B2109" s="15" t="s">
        <v>18</v>
      </c>
    </row>
    <row r="2110" spans="1:2">
      <c r="A2110" s="15" t="s">
        <v>1113</v>
      </c>
      <c r="B2110" s="15" t="s">
        <v>20</v>
      </c>
    </row>
    <row r="2111" spans="1:2">
      <c r="A2111" s="15" t="s">
        <v>1113</v>
      </c>
      <c r="B2111" s="15" t="s">
        <v>22</v>
      </c>
    </row>
    <row r="2112" spans="1:2">
      <c r="A2112" s="15" t="s">
        <v>1114</v>
      </c>
      <c r="B2112" s="15" t="s">
        <v>19</v>
      </c>
    </row>
    <row r="2113" spans="1:2">
      <c r="A2113" s="15" t="s">
        <v>1115</v>
      </c>
      <c r="B2113" s="15" t="s">
        <v>30</v>
      </c>
    </row>
    <row r="2114" spans="1:2">
      <c r="A2114" s="15" t="s">
        <v>1116</v>
      </c>
      <c r="B2114" s="15" t="s">
        <v>20</v>
      </c>
    </row>
    <row r="2115" spans="1:2">
      <c r="A2115" s="15" t="s">
        <v>1116</v>
      </c>
      <c r="B2115" s="15" t="s">
        <v>30</v>
      </c>
    </row>
    <row r="2116" spans="1:2">
      <c r="A2116" s="15" t="s">
        <v>1117</v>
      </c>
      <c r="B2116" s="15" t="s">
        <v>15</v>
      </c>
    </row>
    <row r="2117" spans="1:2">
      <c r="A2117" s="15" t="s">
        <v>1117</v>
      </c>
      <c r="B2117" s="15" t="s">
        <v>18</v>
      </c>
    </row>
    <row r="2118" spans="1:2">
      <c r="A2118" s="15" t="s">
        <v>1117</v>
      </c>
      <c r="B2118" s="15" t="s">
        <v>19</v>
      </c>
    </row>
    <row r="2119" spans="1:2">
      <c r="A2119" s="15" t="s">
        <v>1117</v>
      </c>
      <c r="B2119" s="15" t="s">
        <v>20</v>
      </c>
    </row>
    <row r="2120" spans="1:2">
      <c r="A2120" s="15" t="s">
        <v>1118</v>
      </c>
      <c r="B2120" s="15" t="s">
        <v>33</v>
      </c>
    </row>
    <row r="2121" spans="1:2">
      <c r="A2121" s="15" t="s">
        <v>1119</v>
      </c>
      <c r="B2121" s="15" t="s">
        <v>30</v>
      </c>
    </row>
    <row r="2122" spans="1:2">
      <c r="A2122" s="15" t="s">
        <v>1120</v>
      </c>
      <c r="B2122" s="15" t="s">
        <v>20</v>
      </c>
    </row>
    <row r="2123" spans="1:2">
      <c r="A2123" s="15" t="s">
        <v>1121</v>
      </c>
      <c r="B2123" s="15" t="s">
        <v>19</v>
      </c>
    </row>
    <row r="2124" spans="1:2">
      <c r="A2124" s="15" t="s">
        <v>1122</v>
      </c>
      <c r="B2124" s="15" t="s">
        <v>15</v>
      </c>
    </row>
    <row r="2125" spans="1:2">
      <c r="A2125" s="15" t="s">
        <v>1123</v>
      </c>
      <c r="B2125" s="15" t="s">
        <v>18</v>
      </c>
    </row>
    <row r="2126" spans="1:2">
      <c r="A2126" s="15" t="s">
        <v>1123</v>
      </c>
      <c r="B2126" s="15" t="s">
        <v>20</v>
      </c>
    </row>
    <row r="2127" spans="1:2">
      <c r="A2127" s="15" t="s">
        <v>1124</v>
      </c>
      <c r="B2127" s="15" t="s">
        <v>78</v>
      </c>
    </row>
    <row r="2128" spans="1:2">
      <c r="A2128" s="15" t="s">
        <v>1125</v>
      </c>
      <c r="B2128" s="15" t="s">
        <v>18</v>
      </c>
    </row>
    <row r="2129" spans="1:2">
      <c r="A2129" s="15" t="s">
        <v>1126</v>
      </c>
      <c r="B2129" s="15" t="s">
        <v>15</v>
      </c>
    </row>
    <row r="2130" spans="1:2">
      <c r="A2130" s="15" t="s">
        <v>1126</v>
      </c>
      <c r="B2130" s="15" t="s">
        <v>30</v>
      </c>
    </row>
    <row r="2131" spans="1:2">
      <c r="A2131" s="15" t="s">
        <v>1127</v>
      </c>
      <c r="B2131" s="15" t="s">
        <v>20</v>
      </c>
    </row>
    <row r="2132" spans="1:2">
      <c r="A2132" s="15" t="s">
        <v>1128</v>
      </c>
      <c r="B2132" s="15" t="s">
        <v>15</v>
      </c>
    </row>
    <row r="2133" spans="1:2">
      <c r="A2133" s="15" t="s">
        <v>1128</v>
      </c>
      <c r="B2133" s="15" t="s">
        <v>30</v>
      </c>
    </row>
    <row r="2134" spans="1:2">
      <c r="A2134" s="15" t="s">
        <v>1129</v>
      </c>
      <c r="B2134" s="15" t="s">
        <v>19</v>
      </c>
    </row>
    <row r="2135" spans="1:2">
      <c r="A2135" s="15" t="s">
        <v>1129</v>
      </c>
      <c r="B2135" s="15" t="s">
        <v>20</v>
      </c>
    </row>
    <row r="2136" spans="1:2">
      <c r="A2136" s="15" t="s">
        <v>1130</v>
      </c>
      <c r="B2136" s="15" t="s">
        <v>21</v>
      </c>
    </row>
    <row r="2137" spans="1:2">
      <c r="A2137" s="15" t="s">
        <v>1131</v>
      </c>
      <c r="B2137" s="15" t="s">
        <v>15</v>
      </c>
    </row>
    <row r="2138" spans="1:2">
      <c r="A2138" s="15" t="s">
        <v>1131</v>
      </c>
      <c r="B2138" s="15" t="s">
        <v>33</v>
      </c>
    </row>
    <row r="2139" spans="1:2">
      <c r="A2139" s="15" t="s">
        <v>1131</v>
      </c>
      <c r="B2139" s="15" t="s">
        <v>46</v>
      </c>
    </row>
    <row r="2140" spans="1:2">
      <c r="A2140" s="15" t="s">
        <v>1131</v>
      </c>
      <c r="B2140" s="15" t="s">
        <v>35</v>
      </c>
    </row>
    <row r="2141" spans="1:2">
      <c r="A2141" s="15" t="s">
        <v>1131</v>
      </c>
      <c r="B2141" s="15" t="s">
        <v>47</v>
      </c>
    </row>
    <row r="2142" spans="1:2">
      <c r="A2142" s="15" t="s">
        <v>1131</v>
      </c>
      <c r="B2142" s="15" t="s">
        <v>49</v>
      </c>
    </row>
    <row r="2143" spans="1:2">
      <c r="A2143" s="15" t="s">
        <v>1132</v>
      </c>
      <c r="B2143" s="15" t="s">
        <v>19</v>
      </c>
    </row>
    <row r="2144" spans="1:2">
      <c r="A2144" s="15" t="s">
        <v>1133</v>
      </c>
      <c r="B2144" s="15" t="s">
        <v>15</v>
      </c>
    </row>
    <row r="2145" spans="1:2">
      <c r="A2145" s="15" t="s">
        <v>1133</v>
      </c>
      <c r="B2145" s="15" t="s">
        <v>19</v>
      </c>
    </row>
    <row r="2146" spans="1:2">
      <c r="A2146" s="15" t="s">
        <v>1133</v>
      </c>
      <c r="B2146" s="15" t="s">
        <v>20</v>
      </c>
    </row>
    <row r="2147" spans="1:2">
      <c r="A2147" s="15" t="s">
        <v>1133</v>
      </c>
      <c r="B2147" s="15" t="s">
        <v>22</v>
      </c>
    </row>
    <row r="2148" spans="1:2">
      <c r="A2148" s="15" t="s">
        <v>1134</v>
      </c>
      <c r="B2148" s="15" t="s">
        <v>15</v>
      </c>
    </row>
    <row r="2149" spans="1:2">
      <c r="A2149" s="15" t="s">
        <v>1134</v>
      </c>
      <c r="B2149" s="15" t="s">
        <v>19</v>
      </c>
    </row>
    <row r="2150" spans="1:2">
      <c r="A2150" s="15" t="s">
        <v>1135</v>
      </c>
      <c r="B2150" s="15" t="s">
        <v>18</v>
      </c>
    </row>
    <row r="2151" spans="1:2">
      <c r="A2151" s="15" t="s">
        <v>1136</v>
      </c>
      <c r="B2151" s="15" t="s">
        <v>21</v>
      </c>
    </row>
    <row r="2152" spans="1:2">
      <c r="A2152" s="15" t="s">
        <v>1136</v>
      </c>
      <c r="B2152" s="15" t="s">
        <v>35</v>
      </c>
    </row>
    <row r="2153" spans="1:2">
      <c r="A2153" s="15" t="s">
        <v>1136</v>
      </c>
      <c r="B2153" s="15" t="s">
        <v>48</v>
      </c>
    </row>
    <row r="2154" spans="1:2">
      <c r="A2154" s="15" t="s">
        <v>1137</v>
      </c>
      <c r="B2154" s="15" t="s">
        <v>35</v>
      </c>
    </row>
    <row r="2155" spans="1:2">
      <c r="A2155" s="15" t="s">
        <v>1137</v>
      </c>
      <c r="B2155" s="15" t="s">
        <v>47</v>
      </c>
    </row>
    <row r="2156" spans="1:2">
      <c r="A2156" s="15" t="s">
        <v>1138</v>
      </c>
      <c r="B2156" s="15" t="s">
        <v>18</v>
      </c>
    </row>
    <row r="2157" spans="1:2">
      <c r="A2157" s="15" t="s">
        <v>1139</v>
      </c>
      <c r="B2157" s="15" t="s">
        <v>21</v>
      </c>
    </row>
    <row r="2158" spans="1:2">
      <c r="A2158" s="15" t="s">
        <v>1140</v>
      </c>
      <c r="B2158" s="15" t="s">
        <v>18</v>
      </c>
    </row>
    <row r="2159" spans="1:2">
      <c r="A2159" s="15" t="s">
        <v>1141</v>
      </c>
      <c r="B2159" s="15" t="s">
        <v>30</v>
      </c>
    </row>
    <row r="2160" spans="1:2">
      <c r="A2160" s="15" t="s">
        <v>1142</v>
      </c>
      <c r="B2160" s="15" t="s">
        <v>18</v>
      </c>
    </row>
    <row r="2161" spans="1:2">
      <c r="A2161" s="15" t="s">
        <v>1142</v>
      </c>
      <c r="B2161" s="15" t="s">
        <v>20</v>
      </c>
    </row>
    <row r="2162" spans="1:2">
      <c r="A2162" s="15" t="s">
        <v>1142</v>
      </c>
      <c r="B2162" s="15" t="s">
        <v>21</v>
      </c>
    </row>
    <row r="2163" spans="1:2">
      <c r="A2163" s="15" t="s">
        <v>1142</v>
      </c>
      <c r="B2163" s="15" t="s">
        <v>33</v>
      </c>
    </row>
    <row r="2164" spans="1:2">
      <c r="A2164" s="15" t="s">
        <v>1143</v>
      </c>
      <c r="B2164" s="15" t="s">
        <v>18</v>
      </c>
    </row>
    <row r="2165" spans="1:2">
      <c r="A2165" s="15" t="s">
        <v>1144</v>
      </c>
      <c r="B2165" s="15" t="s">
        <v>15</v>
      </c>
    </row>
    <row r="2166" spans="1:2">
      <c r="A2166" s="15" t="s">
        <v>1144</v>
      </c>
      <c r="B2166" s="15" t="s">
        <v>20</v>
      </c>
    </row>
    <row r="2167" spans="1:2">
      <c r="A2167" s="15" t="s">
        <v>1145</v>
      </c>
      <c r="B2167" s="15" t="s">
        <v>33</v>
      </c>
    </row>
    <row r="2168" spans="1:2">
      <c r="A2168" s="15" t="s">
        <v>1145</v>
      </c>
      <c r="B2168" s="15" t="s">
        <v>35</v>
      </c>
    </row>
    <row r="2169" spans="1:2">
      <c r="A2169" s="15" t="s">
        <v>1145</v>
      </c>
      <c r="B2169" s="15" t="s">
        <v>303</v>
      </c>
    </row>
    <row r="2170" spans="1:2">
      <c r="A2170" s="15" t="s">
        <v>1145</v>
      </c>
      <c r="B2170" s="15" t="s">
        <v>204</v>
      </c>
    </row>
    <row r="2171" spans="1:2">
      <c r="A2171" s="15" t="s">
        <v>1145</v>
      </c>
      <c r="B2171" s="15" t="s">
        <v>309</v>
      </c>
    </row>
    <row r="2172" spans="1:2">
      <c r="A2172" s="15" t="s">
        <v>1146</v>
      </c>
      <c r="B2172" s="15" t="s">
        <v>18</v>
      </c>
    </row>
    <row r="2173" spans="1:2">
      <c r="A2173" s="15" t="s">
        <v>1146</v>
      </c>
      <c r="B2173" s="15" t="s">
        <v>19</v>
      </c>
    </row>
    <row r="2174" spans="1:2">
      <c r="A2174" s="15" t="s">
        <v>1147</v>
      </c>
      <c r="B2174" s="15" t="s">
        <v>20</v>
      </c>
    </row>
    <row r="2175" spans="1:2">
      <c r="A2175" s="15" t="s">
        <v>1147</v>
      </c>
      <c r="B2175" s="15" t="s">
        <v>21</v>
      </c>
    </row>
    <row r="2176" spans="1:2">
      <c r="A2176" s="15" t="s">
        <v>1148</v>
      </c>
      <c r="B2176" s="15" t="s">
        <v>15</v>
      </c>
    </row>
    <row r="2177" spans="1:2">
      <c r="A2177" s="15" t="s">
        <v>1148</v>
      </c>
      <c r="B2177" s="15" t="s">
        <v>21</v>
      </c>
    </row>
    <row r="2178" spans="1:2">
      <c r="A2178" s="15" t="s">
        <v>1149</v>
      </c>
      <c r="B2178" s="15" t="s">
        <v>20</v>
      </c>
    </row>
    <row r="2179" spans="1:2">
      <c r="A2179" s="15" t="s">
        <v>1150</v>
      </c>
      <c r="B2179" s="15" t="s">
        <v>18</v>
      </c>
    </row>
    <row r="2180" spans="1:2">
      <c r="A2180" s="15" t="s">
        <v>1151</v>
      </c>
      <c r="B2180" s="15" t="s">
        <v>15</v>
      </c>
    </row>
    <row r="2181" spans="1:2">
      <c r="A2181" s="15" t="s">
        <v>1151</v>
      </c>
      <c r="B2181" s="15" t="s">
        <v>22</v>
      </c>
    </row>
    <row r="2182" spans="1:2">
      <c r="A2182" s="15" t="s">
        <v>1152</v>
      </c>
      <c r="B2182" s="15" t="s">
        <v>18</v>
      </c>
    </row>
    <row r="2183" spans="1:2">
      <c r="A2183" s="15" t="s">
        <v>1152</v>
      </c>
      <c r="B2183" s="15" t="s">
        <v>21</v>
      </c>
    </row>
    <row r="2184" spans="1:2">
      <c r="A2184" s="15" t="s">
        <v>1152</v>
      </c>
      <c r="B2184" s="15" t="s">
        <v>48</v>
      </c>
    </row>
    <row r="2185" spans="1:2">
      <c r="A2185" s="15" t="s">
        <v>1153</v>
      </c>
      <c r="B2185" s="15" t="s">
        <v>18</v>
      </c>
    </row>
    <row r="2186" spans="1:2">
      <c r="A2186" s="15" t="s">
        <v>1154</v>
      </c>
      <c r="B2186" s="15" t="s">
        <v>18</v>
      </c>
    </row>
    <row r="2187" spans="1:2">
      <c r="A2187" s="15" t="s">
        <v>1154</v>
      </c>
      <c r="B2187" s="15" t="s">
        <v>20</v>
      </c>
    </row>
    <row r="2188" spans="1:2">
      <c r="A2188" s="15" t="s">
        <v>1155</v>
      </c>
      <c r="B2188" s="15" t="s">
        <v>18</v>
      </c>
    </row>
    <row r="2189" spans="1:2">
      <c r="A2189" s="15" t="s">
        <v>1155</v>
      </c>
      <c r="B2189" s="15" t="s">
        <v>22</v>
      </c>
    </row>
    <row r="2190" spans="1:2">
      <c r="A2190" s="15" t="s">
        <v>1156</v>
      </c>
      <c r="B2190" s="15" t="s">
        <v>15</v>
      </c>
    </row>
    <row r="2191" spans="1:2">
      <c r="A2191" s="15" t="s">
        <v>1157</v>
      </c>
      <c r="B2191" s="15" t="s">
        <v>15</v>
      </c>
    </row>
    <row r="2192" spans="1:2">
      <c r="A2192" s="15" t="s">
        <v>1158</v>
      </c>
      <c r="B2192" s="15" t="s">
        <v>19</v>
      </c>
    </row>
    <row r="2193" spans="1:2">
      <c r="A2193" s="15" t="s">
        <v>1158</v>
      </c>
      <c r="B2193" s="15" t="s">
        <v>20</v>
      </c>
    </row>
    <row r="2194" spans="1:2">
      <c r="A2194" s="15" t="s">
        <v>1159</v>
      </c>
      <c r="B2194" s="15" t="s">
        <v>15</v>
      </c>
    </row>
    <row r="2195" spans="1:2">
      <c r="A2195" s="15" t="s">
        <v>1159</v>
      </c>
      <c r="B2195" s="15" t="s">
        <v>18</v>
      </c>
    </row>
    <row r="2196" spans="1:2">
      <c r="A2196" s="15" t="s">
        <v>1159</v>
      </c>
      <c r="B2196" s="15" t="s">
        <v>19</v>
      </c>
    </row>
    <row r="2197" spans="1:2">
      <c r="A2197" s="15" t="s">
        <v>1160</v>
      </c>
      <c r="B2197" s="15" t="s">
        <v>15</v>
      </c>
    </row>
    <row r="2198" spans="1:2">
      <c r="A2198" s="15" t="s">
        <v>1160</v>
      </c>
      <c r="B2198" s="15" t="s">
        <v>19</v>
      </c>
    </row>
    <row r="2199" spans="1:2">
      <c r="A2199" s="15" t="s">
        <v>1161</v>
      </c>
      <c r="B2199" s="15" t="s">
        <v>20</v>
      </c>
    </row>
    <row r="2200" spans="1:2">
      <c r="A2200" s="15" t="s">
        <v>1162</v>
      </c>
      <c r="B2200" s="15" t="s">
        <v>21</v>
      </c>
    </row>
    <row r="2201" spans="1:2">
      <c r="A2201" s="15" t="s">
        <v>1163</v>
      </c>
      <c r="B2201" s="15" t="s">
        <v>15</v>
      </c>
    </row>
    <row r="2202" spans="1:2">
      <c r="A2202" s="15" t="s">
        <v>1164</v>
      </c>
      <c r="B2202" s="15" t="s">
        <v>18</v>
      </c>
    </row>
    <row r="2203" spans="1:2">
      <c r="A2203" s="15" t="s">
        <v>1164</v>
      </c>
      <c r="B2203" s="15" t="s">
        <v>20</v>
      </c>
    </row>
    <row r="2204" spans="1:2">
      <c r="A2204" s="15" t="s">
        <v>1164</v>
      </c>
      <c r="B2204" s="15" t="s">
        <v>30</v>
      </c>
    </row>
    <row r="2205" spans="1:2">
      <c r="A2205" s="15" t="s">
        <v>1165</v>
      </c>
      <c r="B2205" s="15" t="s">
        <v>19</v>
      </c>
    </row>
    <row r="2206" spans="1:2">
      <c r="A2206" s="15" t="s">
        <v>1166</v>
      </c>
      <c r="B2206" s="15" t="s">
        <v>20</v>
      </c>
    </row>
    <row r="2207" spans="1:2">
      <c r="A2207" s="15" t="s">
        <v>1166</v>
      </c>
      <c r="B2207" s="15" t="s">
        <v>30</v>
      </c>
    </row>
    <row r="2208" spans="1:2">
      <c r="A2208" s="15" t="s">
        <v>1166</v>
      </c>
      <c r="B2208" s="15" t="s">
        <v>21</v>
      </c>
    </row>
    <row r="2209" spans="1:2">
      <c r="A2209" s="15" t="s">
        <v>1166</v>
      </c>
      <c r="B2209" s="15" t="s">
        <v>22</v>
      </c>
    </row>
    <row r="2210" spans="1:2">
      <c r="A2210" s="15" t="s">
        <v>1166</v>
      </c>
      <c r="B2210" s="15" t="s">
        <v>33</v>
      </c>
    </row>
    <row r="2211" spans="1:2">
      <c r="A2211" s="15" t="s">
        <v>1166</v>
      </c>
      <c r="B2211" s="15" t="s">
        <v>46</v>
      </c>
    </row>
    <row r="2212" spans="1:2">
      <c r="A2212" s="15" t="s">
        <v>1167</v>
      </c>
      <c r="B2212" s="15" t="s">
        <v>15</v>
      </c>
    </row>
    <row r="2213" spans="1:2">
      <c r="A2213" s="15" t="s">
        <v>1167</v>
      </c>
      <c r="B2213" s="15" t="s">
        <v>18</v>
      </c>
    </row>
    <row r="2214" spans="1:2">
      <c r="A2214" s="15" t="s">
        <v>1167</v>
      </c>
      <c r="B2214" s="15" t="s">
        <v>46</v>
      </c>
    </row>
    <row r="2215" spans="1:2">
      <c r="A2215" s="15" t="s">
        <v>1168</v>
      </c>
      <c r="B2215" s="15" t="s">
        <v>15</v>
      </c>
    </row>
    <row r="2216" spans="1:2">
      <c r="A2216" s="15" t="s">
        <v>1169</v>
      </c>
      <c r="B2216" s="15" t="s">
        <v>18</v>
      </c>
    </row>
    <row r="2217" spans="1:2">
      <c r="A2217" s="15" t="s">
        <v>1170</v>
      </c>
      <c r="B2217" s="15" t="s">
        <v>400</v>
      </c>
    </row>
    <row r="2218" spans="1:2">
      <c r="A2218" s="15" t="s">
        <v>1171</v>
      </c>
      <c r="B2218" s="15" t="s">
        <v>20</v>
      </c>
    </row>
    <row r="2219" spans="1:2">
      <c r="A2219" s="15" t="s">
        <v>1171</v>
      </c>
      <c r="B2219" s="15" t="s">
        <v>21</v>
      </c>
    </row>
    <row r="2220" spans="1:2">
      <c r="A2220" s="15" t="s">
        <v>1171</v>
      </c>
      <c r="B2220" s="15" t="s">
        <v>22</v>
      </c>
    </row>
    <row r="2221" spans="1:2">
      <c r="A2221" s="15" t="s">
        <v>1171</v>
      </c>
      <c r="B2221" s="15" t="s">
        <v>33</v>
      </c>
    </row>
    <row r="2222" spans="1:2">
      <c r="A2222" s="15" t="s">
        <v>1171</v>
      </c>
      <c r="B2222" s="15" t="s">
        <v>47</v>
      </c>
    </row>
    <row r="2223" spans="1:2">
      <c r="A2223" s="15" t="s">
        <v>1172</v>
      </c>
      <c r="B2223" s="15" t="s">
        <v>20</v>
      </c>
    </row>
    <row r="2224" spans="1:2">
      <c r="A2224" s="15" t="s">
        <v>1172</v>
      </c>
      <c r="B2224" s="15" t="s">
        <v>21</v>
      </c>
    </row>
    <row r="2225" spans="1:2">
      <c r="A2225" s="15" t="s">
        <v>1173</v>
      </c>
      <c r="B2225" s="15" t="s">
        <v>18</v>
      </c>
    </row>
    <row r="2226" spans="1:2">
      <c r="A2226" s="15" t="s">
        <v>1173</v>
      </c>
      <c r="B2226" s="15" t="s">
        <v>19</v>
      </c>
    </row>
    <row r="2227" spans="1:2">
      <c r="A2227" s="15" t="s">
        <v>1173</v>
      </c>
      <c r="B2227" s="15" t="s">
        <v>20</v>
      </c>
    </row>
    <row r="2228" spans="1:2">
      <c r="A2228" s="15" t="s">
        <v>1174</v>
      </c>
      <c r="B2228" s="15" t="s">
        <v>22</v>
      </c>
    </row>
    <row r="2229" spans="1:2">
      <c r="A2229" s="15" t="s">
        <v>1175</v>
      </c>
      <c r="B2229" s="15" t="s">
        <v>18</v>
      </c>
    </row>
    <row r="2230" spans="1:2">
      <c r="A2230" s="15" t="s">
        <v>1176</v>
      </c>
      <c r="B2230" s="15" t="s">
        <v>18</v>
      </c>
    </row>
    <row r="2231" spans="1:2">
      <c r="A2231" s="15" t="s">
        <v>1176</v>
      </c>
      <c r="B2231" s="15" t="s">
        <v>47</v>
      </c>
    </row>
    <row r="2232" spans="1:2">
      <c r="A2232" s="15" t="s">
        <v>1177</v>
      </c>
      <c r="B2232" s="15" t="s">
        <v>18</v>
      </c>
    </row>
    <row r="2233" spans="1:2">
      <c r="A2233" s="15" t="s">
        <v>1177</v>
      </c>
      <c r="B2233" s="15" t="s">
        <v>47</v>
      </c>
    </row>
    <row r="2234" spans="1:2">
      <c r="A2234" s="15" t="s">
        <v>1178</v>
      </c>
      <c r="B2234" s="15" t="s">
        <v>15</v>
      </c>
    </row>
    <row r="2235" spans="1:2">
      <c r="A2235" s="15" t="s">
        <v>1179</v>
      </c>
      <c r="B2235" s="15" t="s">
        <v>15</v>
      </c>
    </row>
    <row r="2236" spans="1:2">
      <c r="A2236" s="15" t="s">
        <v>1179</v>
      </c>
      <c r="B2236" s="15" t="s">
        <v>18</v>
      </c>
    </row>
    <row r="2237" spans="1:2">
      <c r="A2237" s="15" t="s">
        <v>1180</v>
      </c>
      <c r="B2237" s="15" t="s">
        <v>46</v>
      </c>
    </row>
    <row r="2238" spans="1:2">
      <c r="A2238" s="15" t="s">
        <v>1180</v>
      </c>
      <c r="B2238" s="15" t="s">
        <v>49</v>
      </c>
    </row>
    <row r="2239" spans="1:2">
      <c r="A2239" s="15" t="s">
        <v>1181</v>
      </c>
      <c r="B2239" s="15" t="s">
        <v>18</v>
      </c>
    </row>
    <row r="2240" spans="1:2">
      <c r="A2240" s="15" t="s">
        <v>1181</v>
      </c>
      <c r="B2240" s="15" t="s">
        <v>19</v>
      </c>
    </row>
    <row r="2241" spans="1:2">
      <c r="A2241" s="15" t="s">
        <v>1181</v>
      </c>
      <c r="B2241" s="15" t="s">
        <v>20</v>
      </c>
    </row>
    <row r="2242" spans="1:2">
      <c r="A2242" s="15" t="s">
        <v>1181</v>
      </c>
      <c r="B2242" s="15" t="s">
        <v>30</v>
      </c>
    </row>
    <row r="2243" spans="1:2">
      <c r="A2243" s="15" t="s">
        <v>1181</v>
      </c>
      <c r="B2243" s="15" t="s">
        <v>21</v>
      </c>
    </row>
    <row r="2244" spans="1:2">
      <c r="A2244" s="15" t="s">
        <v>1182</v>
      </c>
      <c r="B2244" s="15" t="s">
        <v>18</v>
      </c>
    </row>
    <row r="2245" spans="1:2">
      <c r="A2245" s="15" t="s">
        <v>1182</v>
      </c>
      <c r="B2245" s="15" t="s">
        <v>19</v>
      </c>
    </row>
    <row r="2246" spans="1:2">
      <c r="A2246" s="15" t="s">
        <v>1183</v>
      </c>
      <c r="B2246" s="15" t="s">
        <v>19</v>
      </c>
    </row>
    <row r="2247" spans="1:2">
      <c r="A2247" s="15" t="s">
        <v>1183</v>
      </c>
      <c r="B2247" s="15" t="s">
        <v>30</v>
      </c>
    </row>
    <row r="2248" spans="1:2">
      <c r="A2248" s="15" t="s">
        <v>1183</v>
      </c>
      <c r="B2248" s="15" t="s">
        <v>22</v>
      </c>
    </row>
    <row r="2249" spans="1:2">
      <c r="A2249" s="15" t="s">
        <v>1184</v>
      </c>
      <c r="B2249" s="15" t="s">
        <v>46</v>
      </c>
    </row>
    <row r="2250" spans="1:2">
      <c r="A2250" s="15" t="s">
        <v>1184</v>
      </c>
      <c r="B2250" s="15" t="s">
        <v>35</v>
      </c>
    </row>
    <row r="2251" spans="1:2">
      <c r="A2251" s="15" t="s">
        <v>1185</v>
      </c>
      <c r="B2251" s="15" t="s">
        <v>33</v>
      </c>
    </row>
    <row r="2252" spans="1:2">
      <c r="A2252" s="15" t="s">
        <v>1186</v>
      </c>
      <c r="B2252" s="15" t="s">
        <v>15</v>
      </c>
    </row>
    <row r="2253" spans="1:2">
      <c r="A2253" s="15" t="s">
        <v>1186</v>
      </c>
      <c r="B2253" s="15" t="s">
        <v>21</v>
      </c>
    </row>
    <row r="2254" spans="1:2">
      <c r="A2254" s="15" t="s">
        <v>1187</v>
      </c>
      <c r="B2254" s="15" t="s">
        <v>15</v>
      </c>
    </row>
    <row r="2255" spans="1:2">
      <c r="A2255" s="15" t="s">
        <v>1188</v>
      </c>
      <c r="B2255" s="15" t="s">
        <v>15</v>
      </c>
    </row>
    <row r="2256" spans="1:2">
      <c r="A2256" s="15" t="s">
        <v>1189</v>
      </c>
      <c r="B2256" s="15" t="s">
        <v>15</v>
      </c>
    </row>
    <row r="2257" spans="1:2">
      <c r="A2257" s="15" t="s">
        <v>1190</v>
      </c>
      <c r="B2257" s="15" t="s">
        <v>18</v>
      </c>
    </row>
    <row r="2258" spans="1:2">
      <c r="A2258" s="15" t="s">
        <v>1191</v>
      </c>
      <c r="B2258" s="15" t="s">
        <v>26</v>
      </c>
    </row>
    <row r="2259" spans="1:2">
      <c r="A2259" s="15" t="s">
        <v>1192</v>
      </c>
      <c r="B2259" s="15" t="s">
        <v>18</v>
      </c>
    </row>
    <row r="2260" spans="1:2">
      <c r="A2260" s="15" t="s">
        <v>1193</v>
      </c>
      <c r="B2260" s="15" t="s">
        <v>15</v>
      </c>
    </row>
    <row r="2261" spans="1:2">
      <c r="A2261" s="15" t="s">
        <v>1194</v>
      </c>
      <c r="B2261" s="15" t="s">
        <v>15</v>
      </c>
    </row>
    <row r="2262" spans="1:2">
      <c r="A2262" s="15" t="s">
        <v>1195</v>
      </c>
      <c r="B2262" s="15" t="s">
        <v>47</v>
      </c>
    </row>
    <row r="2263" spans="1:2">
      <c r="A2263" s="15" t="s">
        <v>1195</v>
      </c>
      <c r="B2263" s="15" t="s">
        <v>26</v>
      </c>
    </row>
    <row r="2264" spans="1:2">
      <c r="A2264" s="15" t="s">
        <v>1196</v>
      </c>
      <c r="B2264" s="15" t="s">
        <v>18</v>
      </c>
    </row>
    <row r="2265" spans="1:2">
      <c r="A2265" s="15" t="s">
        <v>1197</v>
      </c>
      <c r="B2265" s="15" t="s">
        <v>19</v>
      </c>
    </row>
    <row r="2266" spans="1:2">
      <c r="A2266" s="15" t="s">
        <v>1197</v>
      </c>
      <c r="B2266" s="15" t="s">
        <v>20</v>
      </c>
    </row>
    <row r="2267" spans="1:2">
      <c r="A2267" s="15" t="s">
        <v>1197</v>
      </c>
      <c r="B2267" s="15" t="s">
        <v>30</v>
      </c>
    </row>
    <row r="2268" spans="1:2">
      <c r="A2268" s="15" t="s">
        <v>1197</v>
      </c>
      <c r="B2268" s="15" t="s">
        <v>21</v>
      </c>
    </row>
    <row r="2269" spans="1:2">
      <c r="A2269" s="15" t="s">
        <v>1197</v>
      </c>
      <c r="B2269" s="15" t="s">
        <v>46</v>
      </c>
    </row>
    <row r="2270" spans="1:2">
      <c r="A2270" s="15" t="s">
        <v>1197</v>
      </c>
      <c r="B2270" s="15" t="s">
        <v>35</v>
      </c>
    </row>
    <row r="2271" spans="1:2">
      <c r="A2271" s="15" t="s">
        <v>1198</v>
      </c>
      <c r="B2271" s="15" t="s">
        <v>15</v>
      </c>
    </row>
    <row r="2272" spans="1:2">
      <c r="A2272" s="15" t="s">
        <v>1198</v>
      </c>
      <c r="B2272" s="15" t="s">
        <v>33</v>
      </c>
    </row>
    <row r="2273" spans="1:2">
      <c r="A2273" s="15" t="s">
        <v>1199</v>
      </c>
      <c r="B2273" s="15" t="s">
        <v>18</v>
      </c>
    </row>
    <row r="2274" spans="1:2">
      <c r="A2274" s="15" t="s">
        <v>1200</v>
      </c>
      <c r="B2274" s="15" t="s">
        <v>15</v>
      </c>
    </row>
    <row r="2275" spans="1:2">
      <c r="A2275" s="15" t="s">
        <v>1201</v>
      </c>
      <c r="B2275" s="15" t="s">
        <v>18</v>
      </c>
    </row>
    <row r="2276" spans="1:2">
      <c r="A2276" s="15" t="s">
        <v>1202</v>
      </c>
      <c r="B2276" s="15" t="s">
        <v>19</v>
      </c>
    </row>
    <row r="2277" spans="1:2">
      <c r="A2277" s="15" t="s">
        <v>1203</v>
      </c>
      <c r="B2277" s="15" t="s">
        <v>18</v>
      </c>
    </row>
    <row r="2278" spans="1:2">
      <c r="A2278" s="15" t="s">
        <v>1204</v>
      </c>
      <c r="B2278" s="15" t="s">
        <v>15</v>
      </c>
    </row>
    <row r="2279" spans="1:2">
      <c r="A2279" s="15" t="s">
        <v>1205</v>
      </c>
      <c r="B2279" s="15" t="s">
        <v>15</v>
      </c>
    </row>
    <row r="2280" spans="1:2">
      <c r="A2280" s="15" t="s">
        <v>1206</v>
      </c>
      <c r="B2280" s="15" t="s">
        <v>19</v>
      </c>
    </row>
    <row r="2281" spans="1:2">
      <c r="A2281" s="15" t="s">
        <v>1207</v>
      </c>
      <c r="B2281" s="15" t="s">
        <v>18</v>
      </c>
    </row>
    <row r="2282" spans="1:2">
      <c r="A2282" s="15" t="s">
        <v>1208</v>
      </c>
      <c r="B2282" s="15" t="s">
        <v>30</v>
      </c>
    </row>
    <row r="2283" spans="1:2">
      <c r="A2283" s="15" t="s">
        <v>1209</v>
      </c>
      <c r="B2283" s="15" t="s">
        <v>15</v>
      </c>
    </row>
    <row r="2284" spans="1:2">
      <c r="A2284" s="15" t="s">
        <v>1209</v>
      </c>
      <c r="B2284" s="15" t="s">
        <v>19</v>
      </c>
    </row>
    <row r="2285" spans="1:2">
      <c r="A2285" s="15" t="s">
        <v>1209</v>
      </c>
      <c r="B2285" s="15" t="s">
        <v>20</v>
      </c>
    </row>
    <row r="2286" spans="1:2">
      <c r="A2286" s="15" t="s">
        <v>1210</v>
      </c>
      <c r="B2286" s="15" t="s">
        <v>19</v>
      </c>
    </row>
    <row r="2287" spans="1:2">
      <c r="A2287" s="15" t="s">
        <v>1211</v>
      </c>
      <c r="B2287" s="15" t="s">
        <v>18</v>
      </c>
    </row>
    <row r="2288" spans="1:2">
      <c r="A2288" s="15" t="s">
        <v>1212</v>
      </c>
      <c r="B2288" s="15" t="s">
        <v>30</v>
      </c>
    </row>
    <row r="2289" spans="1:2">
      <c r="A2289" s="15" t="s">
        <v>1213</v>
      </c>
      <c r="B2289" s="15" t="s">
        <v>15</v>
      </c>
    </row>
    <row r="2290" spans="1:2">
      <c r="A2290" s="15" t="s">
        <v>1214</v>
      </c>
      <c r="B2290" s="15" t="s">
        <v>15</v>
      </c>
    </row>
    <row r="2291" spans="1:2">
      <c r="A2291" s="15" t="s">
        <v>1215</v>
      </c>
      <c r="B2291" s="15" t="s">
        <v>20</v>
      </c>
    </row>
    <row r="2292" spans="1:2">
      <c r="A2292" s="15" t="s">
        <v>1216</v>
      </c>
      <c r="B2292" s="15" t="s">
        <v>47</v>
      </c>
    </row>
    <row r="2293" spans="1:2">
      <c r="A2293" s="15" t="s">
        <v>1216</v>
      </c>
      <c r="B2293" s="15" t="s">
        <v>49</v>
      </c>
    </row>
    <row r="2294" spans="1:2">
      <c r="A2294" s="15" t="s">
        <v>1216</v>
      </c>
      <c r="B2294" s="15" t="s">
        <v>94</v>
      </c>
    </row>
    <row r="2295" spans="1:2">
      <c r="A2295" s="15" t="s">
        <v>1216</v>
      </c>
      <c r="B2295" s="15" t="s">
        <v>78</v>
      </c>
    </row>
    <row r="2296" spans="1:2">
      <c r="A2296" s="15" t="s">
        <v>1217</v>
      </c>
      <c r="B2296" s="15" t="s">
        <v>18</v>
      </c>
    </row>
    <row r="2297" spans="1:2">
      <c r="A2297" s="15" t="s">
        <v>1218</v>
      </c>
      <c r="B2297" s="15" t="s">
        <v>18</v>
      </c>
    </row>
    <row r="2298" spans="1:2">
      <c r="A2298" s="15" t="s">
        <v>1219</v>
      </c>
      <c r="B2298" s="15" t="s">
        <v>19</v>
      </c>
    </row>
    <row r="2299" spans="1:2">
      <c r="A2299" s="15" t="s">
        <v>1220</v>
      </c>
      <c r="B2299" s="15" t="s">
        <v>15</v>
      </c>
    </row>
    <row r="2300" spans="1:2">
      <c r="A2300" s="15" t="s">
        <v>1220</v>
      </c>
      <c r="B2300" s="15" t="s">
        <v>18</v>
      </c>
    </row>
    <row r="2301" spans="1:2">
      <c r="A2301" s="15" t="s">
        <v>1220</v>
      </c>
      <c r="B2301" s="15" t="s">
        <v>19</v>
      </c>
    </row>
    <row r="2302" spans="1:2">
      <c r="A2302" s="15" t="s">
        <v>1220</v>
      </c>
      <c r="B2302" s="15" t="s">
        <v>20</v>
      </c>
    </row>
    <row r="2303" spans="1:2">
      <c r="A2303" s="15" t="s">
        <v>1220</v>
      </c>
      <c r="B2303" s="15" t="s">
        <v>30</v>
      </c>
    </row>
    <row r="2304" spans="1:2">
      <c r="A2304" s="15" t="s">
        <v>1221</v>
      </c>
      <c r="B2304" s="15" t="s">
        <v>46</v>
      </c>
    </row>
    <row r="2305" spans="1:2">
      <c r="A2305" s="15" t="s">
        <v>1222</v>
      </c>
      <c r="B2305" s="15" t="s">
        <v>15</v>
      </c>
    </row>
    <row r="2306" spans="1:2">
      <c r="A2306" s="15" t="s">
        <v>1223</v>
      </c>
      <c r="B2306" s="15" t="s">
        <v>15</v>
      </c>
    </row>
    <row r="2307" spans="1:2">
      <c r="A2307" s="15" t="s">
        <v>1223</v>
      </c>
      <c r="B2307" s="15" t="s">
        <v>20</v>
      </c>
    </row>
    <row r="2308" spans="1:2">
      <c r="A2308" s="15" t="s">
        <v>1223</v>
      </c>
      <c r="B2308" s="15" t="s">
        <v>30</v>
      </c>
    </row>
    <row r="2309" spans="1:2">
      <c r="A2309" s="15" t="s">
        <v>1223</v>
      </c>
      <c r="B2309" s="15" t="s">
        <v>21</v>
      </c>
    </row>
    <row r="2310" spans="1:2">
      <c r="A2310" s="15" t="s">
        <v>1223</v>
      </c>
      <c r="B2310" s="15" t="s">
        <v>33</v>
      </c>
    </row>
    <row r="2311" spans="1:2">
      <c r="A2311" s="15" t="s">
        <v>1223</v>
      </c>
      <c r="B2311" s="15" t="s">
        <v>46</v>
      </c>
    </row>
    <row r="2312" spans="1:2">
      <c r="A2312" s="15" t="s">
        <v>1224</v>
      </c>
      <c r="B2312" s="15" t="s">
        <v>30</v>
      </c>
    </row>
    <row r="2313" spans="1:2">
      <c r="A2313" s="15" t="s">
        <v>1225</v>
      </c>
      <c r="B2313" s="15" t="s">
        <v>19</v>
      </c>
    </row>
    <row r="2314" spans="1:2">
      <c r="A2314" s="15" t="s">
        <v>1225</v>
      </c>
      <c r="B2314" s="15" t="s">
        <v>21</v>
      </c>
    </row>
    <row r="2315" spans="1:2">
      <c r="A2315" s="15" t="s">
        <v>1225</v>
      </c>
      <c r="B2315" s="15" t="s">
        <v>33</v>
      </c>
    </row>
    <row r="2316" spans="1:2">
      <c r="A2316" s="15" t="s">
        <v>1225</v>
      </c>
      <c r="B2316" s="15" t="s">
        <v>46</v>
      </c>
    </row>
    <row r="2317" spans="1:2">
      <c r="A2317" s="15" t="s">
        <v>1225</v>
      </c>
      <c r="B2317" s="15" t="s">
        <v>48</v>
      </c>
    </row>
    <row r="2318" spans="1:2">
      <c r="A2318" s="15" t="s">
        <v>1225</v>
      </c>
      <c r="B2318" s="15" t="s">
        <v>137</v>
      </c>
    </row>
    <row r="2319" spans="1:2">
      <c r="A2319" s="15" t="s">
        <v>1225</v>
      </c>
      <c r="B2319" s="15" t="s">
        <v>78</v>
      </c>
    </row>
    <row r="2320" spans="1:2">
      <c r="A2320" s="15" t="s">
        <v>1226</v>
      </c>
      <c r="B2320" s="15" t="s">
        <v>15</v>
      </c>
    </row>
    <row r="2321" spans="1:2">
      <c r="A2321" s="15" t="s">
        <v>1227</v>
      </c>
      <c r="B2321" s="15" t="s">
        <v>20</v>
      </c>
    </row>
    <row r="2322" spans="1:2">
      <c r="A2322" s="15" t="s">
        <v>1228</v>
      </c>
      <c r="B2322" s="15" t="s">
        <v>18</v>
      </c>
    </row>
    <row r="2323" spans="1:2">
      <c r="A2323" s="15" t="s">
        <v>1229</v>
      </c>
      <c r="B2323" s="15" t="s">
        <v>15</v>
      </c>
    </row>
    <row r="2324" spans="1:2">
      <c r="A2324" s="15" t="s">
        <v>1229</v>
      </c>
      <c r="B2324" s="15" t="s">
        <v>22</v>
      </c>
    </row>
    <row r="2325" spans="1:2">
      <c r="A2325" s="15" t="s">
        <v>1230</v>
      </c>
      <c r="B2325" s="15" t="s">
        <v>30</v>
      </c>
    </row>
    <row r="2326" spans="1:2">
      <c r="A2326" s="15" t="s">
        <v>1231</v>
      </c>
      <c r="B2326" s="15" t="s">
        <v>19</v>
      </c>
    </row>
    <row r="2327" spans="1:2">
      <c r="A2327" s="15" t="s">
        <v>1232</v>
      </c>
      <c r="B2327" s="15" t="s">
        <v>15</v>
      </c>
    </row>
    <row r="2328" spans="1:2">
      <c r="A2328" s="15" t="s">
        <v>1233</v>
      </c>
      <c r="B2328" s="15" t="s">
        <v>205</v>
      </c>
    </row>
    <row r="2329" spans="1:2">
      <c r="A2329" s="15" t="s">
        <v>1233</v>
      </c>
      <c r="B2329" s="15" t="s">
        <v>229</v>
      </c>
    </row>
    <row r="2330" spans="1:2">
      <c r="A2330" s="15" t="s">
        <v>1233</v>
      </c>
      <c r="B2330" s="15" t="s">
        <v>143</v>
      </c>
    </row>
    <row r="2331" spans="1:2">
      <c r="A2331" s="15" t="s">
        <v>1234</v>
      </c>
      <c r="B2331" s="15" t="s">
        <v>19</v>
      </c>
    </row>
    <row r="2332" spans="1:2">
      <c r="A2332" s="15" t="s">
        <v>1235</v>
      </c>
      <c r="B2332" s="15" t="s">
        <v>15</v>
      </c>
    </row>
    <row r="2333" spans="1:2">
      <c r="A2333" s="15" t="s">
        <v>1236</v>
      </c>
      <c r="B2333" s="15" t="s">
        <v>15</v>
      </c>
    </row>
    <row r="2334" spans="1:2">
      <c r="A2334" s="15" t="s">
        <v>1237</v>
      </c>
      <c r="B2334" s="15" t="s">
        <v>18</v>
      </c>
    </row>
    <row r="2335" spans="1:2">
      <c r="A2335" s="15" t="s">
        <v>1237</v>
      </c>
      <c r="B2335" s="15" t="s">
        <v>20</v>
      </c>
    </row>
    <row r="2336" spans="1:2">
      <c r="A2336" s="15" t="s">
        <v>1237</v>
      </c>
      <c r="B2336" s="15" t="s">
        <v>21</v>
      </c>
    </row>
    <row r="2337" spans="1:2">
      <c r="A2337" s="15" t="s">
        <v>1237</v>
      </c>
      <c r="B2337" s="15" t="s">
        <v>46</v>
      </c>
    </row>
    <row r="2338" spans="1:2">
      <c r="A2338" s="15" t="s">
        <v>1237</v>
      </c>
      <c r="B2338" s="15" t="s">
        <v>49</v>
      </c>
    </row>
    <row r="2339" spans="1:2">
      <c r="A2339" s="15" t="s">
        <v>1237</v>
      </c>
      <c r="B2339" s="15" t="s">
        <v>26</v>
      </c>
    </row>
    <row r="2340" spans="1:2">
      <c r="A2340" s="15" t="s">
        <v>1238</v>
      </c>
      <c r="B2340" s="15" t="s">
        <v>18</v>
      </c>
    </row>
    <row r="2341" spans="1:2">
      <c r="A2341" s="15" t="s">
        <v>1239</v>
      </c>
      <c r="B2341" s="15" t="s">
        <v>18</v>
      </c>
    </row>
    <row r="2342" spans="1:2">
      <c r="A2342" s="15" t="s">
        <v>1240</v>
      </c>
      <c r="B2342" s="15" t="s">
        <v>18</v>
      </c>
    </row>
    <row r="2343" spans="1:2">
      <c r="A2343" s="15" t="s">
        <v>1240</v>
      </c>
      <c r="B2343" s="15" t="s">
        <v>19</v>
      </c>
    </row>
    <row r="2344" spans="1:2">
      <c r="A2344" s="15" t="s">
        <v>1240</v>
      </c>
      <c r="B2344" s="15" t="s">
        <v>20</v>
      </c>
    </row>
    <row r="2345" spans="1:2">
      <c r="A2345" s="15" t="s">
        <v>1241</v>
      </c>
      <c r="B2345" s="15" t="s">
        <v>18</v>
      </c>
    </row>
    <row r="2346" spans="1:2">
      <c r="A2346" s="15" t="s">
        <v>1242</v>
      </c>
      <c r="B2346" s="15" t="s">
        <v>15</v>
      </c>
    </row>
    <row r="2347" spans="1:2">
      <c r="A2347" s="15" t="s">
        <v>1242</v>
      </c>
      <c r="B2347" s="15" t="s">
        <v>22</v>
      </c>
    </row>
    <row r="2348" spans="1:2">
      <c r="A2348" s="15" t="s">
        <v>1242</v>
      </c>
      <c r="B2348" s="15" t="s">
        <v>46</v>
      </c>
    </row>
    <row r="2349" spans="1:2">
      <c r="A2349" s="15" t="s">
        <v>1242</v>
      </c>
      <c r="B2349" s="15" t="s">
        <v>47</v>
      </c>
    </row>
    <row r="2350" spans="1:2">
      <c r="A2350" s="15" t="s">
        <v>1242</v>
      </c>
      <c r="B2350" s="15" t="s">
        <v>49</v>
      </c>
    </row>
    <row r="2351" spans="1:2">
      <c r="A2351" s="15" t="s">
        <v>1243</v>
      </c>
      <c r="B2351" s="15" t="s">
        <v>15</v>
      </c>
    </row>
    <row r="2352" spans="1:2">
      <c r="A2352" s="15" t="s">
        <v>1244</v>
      </c>
      <c r="B2352" s="15" t="s">
        <v>20</v>
      </c>
    </row>
    <row r="2353" spans="1:2">
      <c r="A2353" s="15" t="s">
        <v>1245</v>
      </c>
      <c r="B2353" s="15" t="s">
        <v>15</v>
      </c>
    </row>
    <row r="2354" spans="1:2">
      <c r="A2354" s="15" t="s">
        <v>1246</v>
      </c>
      <c r="B2354" s="15" t="s">
        <v>15</v>
      </c>
    </row>
    <row r="2355" spans="1:2">
      <c r="A2355" s="15" t="s">
        <v>1246</v>
      </c>
      <c r="B2355" s="15" t="s">
        <v>21</v>
      </c>
    </row>
    <row r="2356" spans="1:2">
      <c r="A2356" s="15" t="s">
        <v>1246</v>
      </c>
      <c r="B2356" s="15" t="s">
        <v>22</v>
      </c>
    </row>
    <row r="2357" spans="1:2">
      <c r="A2357" s="15" t="s">
        <v>1247</v>
      </c>
      <c r="B2357" s="15" t="s">
        <v>20</v>
      </c>
    </row>
    <row r="2358" spans="1:2">
      <c r="A2358" s="15" t="s">
        <v>1247</v>
      </c>
      <c r="B2358" s="15" t="s">
        <v>30</v>
      </c>
    </row>
    <row r="2359" spans="1:2">
      <c r="A2359" s="15" t="s">
        <v>1248</v>
      </c>
      <c r="B2359" s="15" t="s">
        <v>46</v>
      </c>
    </row>
    <row r="2360" spans="1:2">
      <c r="A2360" s="15" t="s">
        <v>1249</v>
      </c>
      <c r="B2360" s="15" t="s">
        <v>19</v>
      </c>
    </row>
    <row r="2361" spans="1:2">
      <c r="A2361" s="15" t="s">
        <v>1249</v>
      </c>
      <c r="B2361" s="15" t="s">
        <v>30</v>
      </c>
    </row>
    <row r="2362" spans="1:2">
      <c r="A2362" s="15" t="s">
        <v>1249</v>
      </c>
      <c r="B2362" s="15" t="s">
        <v>35</v>
      </c>
    </row>
    <row r="2363" spans="1:2">
      <c r="A2363" s="15" t="s">
        <v>1249</v>
      </c>
      <c r="B2363" s="15" t="s">
        <v>78</v>
      </c>
    </row>
    <row r="2364" spans="1:2">
      <c r="A2364" s="15" t="s">
        <v>1249</v>
      </c>
      <c r="B2364" s="15" t="s">
        <v>26</v>
      </c>
    </row>
    <row r="2365" spans="1:2">
      <c r="A2365" s="15" t="s">
        <v>1249</v>
      </c>
      <c r="B2365" s="15" t="s">
        <v>27</v>
      </c>
    </row>
    <row r="2366" spans="1:2">
      <c r="A2366" s="15" t="s">
        <v>1249</v>
      </c>
      <c r="B2366" s="15" t="s">
        <v>79</v>
      </c>
    </row>
    <row r="2367" spans="1:2">
      <c r="A2367" s="15" t="s">
        <v>1250</v>
      </c>
      <c r="B2367" s="15" t="s">
        <v>20</v>
      </c>
    </row>
    <row r="2368" spans="1:2">
      <c r="A2368" s="15" t="s">
        <v>1251</v>
      </c>
      <c r="B2368" s="15" t="s">
        <v>15</v>
      </c>
    </row>
    <row r="2369" spans="1:2">
      <c r="A2369" s="15" t="s">
        <v>1251</v>
      </c>
      <c r="B2369" s="15" t="s">
        <v>18</v>
      </c>
    </row>
    <row r="2370" spans="1:2">
      <c r="A2370" s="15" t="s">
        <v>1252</v>
      </c>
      <c r="B2370" s="15" t="s">
        <v>20</v>
      </c>
    </row>
    <row r="2371" spans="1:2">
      <c r="A2371" s="15" t="s">
        <v>1253</v>
      </c>
      <c r="B2371" s="15" t="s">
        <v>20</v>
      </c>
    </row>
    <row r="2372" spans="1:2">
      <c r="A2372" s="15" t="s">
        <v>1253</v>
      </c>
      <c r="B2372" s="15" t="s">
        <v>46</v>
      </c>
    </row>
    <row r="2373" spans="1:2">
      <c r="A2373" s="15" t="s">
        <v>1254</v>
      </c>
      <c r="B2373" s="15" t="s">
        <v>18</v>
      </c>
    </row>
    <row r="2374" spans="1:2">
      <c r="A2374" s="15" t="s">
        <v>1255</v>
      </c>
      <c r="B2374" s="15" t="s">
        <v>15</v>
      </c>
    </row>
    <row r="2375" spans="1:2">
      <c r="A2375" s="15" t="s">
        <v>1255</v>
      </c>
      <c r="B2375" s="15" t="s">
        <v>20</v>
      </c>
    </row>
    <row r="2376" spans="1:2">
      <c r="A2376" s="15" t="s">
        <v>1256</v>
      </c>
      <c r="B2376" s="15" t="s">
        <v>18</v>
      </c>
    </row>
    <row r="2377" spans="1:2">
      <c r="A2377" s="15" t="s">
        <v>1257</v>
      </c>
      <c r="B2377" s="15" t="s">
        <v>18</v>
      </c>
    </row>
    <row r="2378" spans="1:2">
      <c r="A2378" s="15" t="s">
        <v>1258</v>
      </c>
      <c r="B2378" s="15" t="s">
        <v>19</v>
      </c>
    </row>
    <row r="2379" spans="1:2">
      <c r="A2379" s="15" t="s">
        <v>1259</v>
      </c>
      <c r="B2379" s="15" t="s">
        <v>22</v>
      </c>
    </row>
    <row r="2380" spans="1:2">
      <c r="A2380" s="15" t="s">
        <v>1260</v>
      </c>
      <c r="B2380" s="15" t="s">
        <v>15</v>
      </c>
    </row>
    <row r="2381" spans="1:2">
      <c r="A2381" s="15" t="s">
        <v>1261</v>
      </c>
      <c r="B2381" s="15" t="s">
        <v>15</v>
      </c>
    </row>
    <row r="2382" spans="1:2">
      <c r="A2382" s="15" t="s">
        <v>1262</v>
      </c>
      <c r="B2382" s="15" t="s">
        <v>18</v>
      </c>
    </row>
    <row r="2383" spans="1:2">
      <c r="A2383" s="15" t="s">
        <v>1262</v>
      </c>
      <c r="B2383" s="15" t="s">
        <v>19</v>
      </c>
    </row>
    <row r="2384" spans="1:2">
      <c r="A2384" s="15" t="s">
        <v>1262</v>
      </c>
      <c r="B2384" s="15" t="s">
        <v>20</v>
      </c>
    </row>
    <row r="2385" spans="1:2">
      <c r="A2385" s="15" t="s">
        <v>1262</v>
      </c>
      <c r="B2385" s="15" t="s">
        <v>30</v>
      </c>
    </row>
    <row r="2386" spans="1:2">
      <c r="A2386" s="15" t="s">
        <v>1263</v>
      </c>
      <c r="B2386" s="15" t="s">
        <v>15</v>
      </c>
    </row>
    <row r="2387" spans="1:2">
      <c r="A2387" s="15" t="s">
        <v>1264</v>
      </c>
      <c r="B2387" s="15" t="s">
        <v>33</v>
      </c>
    </row>
    <row r="2388" spans="1:2">
      <c r="A2388" s="15" t="s">
        <v>1265</v>
      </c>
      <c r="B2388" s="15" t="s">
        <v>18</v>
      </c>
    </row>
    <row r="2389" spans="1:2">
      <c r="A2389" s="15" t="s">
        <v>1265</v>
      </c>
      <c r="B2389" s="15" t="s">
        <v>20</v>
      </c>
    </row>
    <row r="2390" spans="1:2">
      <c r="A2390" s="15" t="s">
        <v>1266</v>
      </c>
      <c r="B2390" s="15" t="s">
        <v>46</v>
      </c>
    </row>
    <row r="2391" spans="1:2">
      <c r="A2391" s="15" t="s">
        <v>1267</v>
      </c>
      <c r="B2391" s="15" t="s">
        <v>18</v>
      </c>
    </row>
    <row r="2392" spans="1:2">
      <c r="A2392" s="15" t="s">
        <v>1267</v>
      </c>
      <c r="B2392" s="15" t="s">
        <v>47</v>
      </c>
    </row>
    <row r="2393" spans="1:2">
      <c r="A2393" s="15" t="s">
        <v>1267</v>
      </c>
      <c r="B2393" s="15" t="s">
        <v>48</v>
      </c>
    </row>
    <row r="2394" spans="1:2">
      <c r="A2394" s="15" t="s">
        <v>1268</v>
      </c>
      <c r="B2394" s="15" t="s">
        <v>18</v>
      </c>
    </row>
    <row r="2395" spans="1:2">
      <c r="A2395" s="15" t="s">
        <v>1269</v>
      </c>
      <c r="B2395" s="15" t="s">
        <v>15</v>
      </c>
    </row>
    <row r="2396" spans="1:2">
      <c r="A2396" s="15" t="s">
        <v>1269</v>
      </c>
      <c r="B2396" s="15" t="s">
        <v>18</v>
      </c>
    </row>
    <row r="2397" spans="1:2">
      <c r="A2397" s="15" t="s">
        <v>1269</v>
      </c>
      <c r="B2397" s="15" t="s">
        <v>20</v>
      </c>
    </row>
    <row r="2398" spans="1:2">
      <c r="A2398" s="15" t="s">
        <v>1270</v>
      </c>
      <c r="B2398" s="15" t="s">
        <v>30</v>
      </c>
    </row>
    <row r="2399" spans="1:2">
      <c r="A2399" s="15" t="s">
        <v>1270</v>
      </c>
      <c r="B2399" s="15" t="s">
        <v>33</v>
      </c>
    </row>
    <row r="2400" spans="1:2">
      <c r="A2400" s="15" t="s">
        <v>1271</v>
      </c>
      <c r="B2400" s="15" t="s">
        <v>19</v>
      </c>
    </row>
    <row r="2401" spans="1:2">
      <c r="A2401" s="15" t="s">
        <v>1272</v>
      </c>
      <c r="B2401" s="15" t="s">
        <v>15</v>
      </c>
    </row>
    <row r="2402" spans="1:2">
      <c r="A2402" s="15" t="s">
        <v>1273</v>
      </c>
      <c r="B2402" s="15" t="s">
        <v>30</v>
      </c>
    </row>
    <row r="2403" spans="1:2">
      <c r="A2403" s="15" t="s">
        <v>1274</v>
      </c>
      <c r="B2403" s="15" t="s">
        <v>19</v>
      </c>
    </row>
    <row r="2404" spans="1:2">
      <c r="A2404" s="15" t="s">
        <v>1274</v>
      </c>
      <c r="B2404" s="15" t="s">
        <v>30</v>
      </c>
    </row>
    <row r="2405" spans="1:2">
      <c r="A2405" s="15" t="s">
        <v>1274</v>
      </c>
      <c r="B2405" s="15" t="s">
        <v>22</v>
      </c>
    </row>
    <row r="2406" spans="1:2">
      <c r="A2406" s="15" t="s">
        <v>1274</v>
      </c>
      <c r="B2406" s="15" t="s">
        <v>48</v>
      </c>
    </row>
    <row r="2407" spans="1:2">
      <c r="A2407" s="15" t="s">
        <v>1274</v>
      </c>
      <c r="B2407" s="15" t="s">
        <v>49</v>
      </c>
    </row>
    <row r="2408" spans="1:2">
      <c r="A2408" s="15" t="s">
        <v>1274</v>
      </c>
      <c r="B2408" s="15" t="s">
        <v>137</v>
      </c>
    </row>
    <row r="2409" spans="1:2">
      <c r="A2409" s="15" t="s">
        <v>1274</v>
      </c>
      <c r="B2409" s="15" t="s">
        <v>303</v>
      </c>
    </row>
    <row r="2410" spans="1:2">
      <c r="A2410" s="15" t="s">
        <v>1275</v>
      </c>
      <c r="B2410" s="15" t="s">
        <v>20</v>
      </c>
    </row>
    <row r="2411" spans="1:2">
      <c r="A2411" s="15" t="s">
        <v>1276</v>
      </c>
      <c r="B2411" s="15" t="s">
        <v>20</v>
      </c>
    </row>
    <row r="2412" spans="1:2">
      <c r="A2412" s="15" t="s">
        <v>1276</v>
      </c>
      <c r="B2412" s="15" t="s">
        <v>30</v>
      </c>
    </row>
    <row r="2413" spans="1:2">
      <c r="A2413" s="15" t="s">
        <v>1277</v>
      </c>
      <c r="B2413" s="15" t="s">
        <v>400</v>
      </c>
    </row>
    <row r="2414" spans="1:2">
      <c r="A2414" s="15" t="s">
        <v>1278</v>
      </c>
      <c r="B2414" s="15" t="s">
        <v>15</v>
      </c>
    </row>
    <row r="2415" spans="1:2">
      <c r="A2415" s="15" t="s">
        <v>1278</v>
      </c>
      <c r="B2415" s="15" t="s">
        <v>30</v>
      </c>
    </row>
    <row r="2416" spans="1:2">
      <c r="A2416" s="15" t="s">
        <v>1279</v>
      </c>
      <c r="B2416" s="15" t="s">
        <v>19</v>
      </c>
    </row>
    <row r="2417" spans="1:2">
      <c r="A2417" s="15" t="s">
        <v>1280</v>
      </c>
      <c r="B2417" s="15" t="s">
        <v>21</v>
      </c>
    </row>
    <row r="2418" spans="1:2">
      <c r="A2418" s="15" t="s">
        <v>1281</v>
      </c>
      <c r="B2418" s="15" t="s">
        <v>18</v>
      </c>
    </row>
    <row r="2419" spans="1:2">
      <c r="A2419" s="15" t="s">
        <v>1281</v>
      </c>
      <c r="B2419" s="15" t="s">
        <v>19</v>
      </c>
    </row>
    <row r="2420" spans="1:2">
      <c r="A2420" s="15" t="s">
        <v>1282</v>
      </c>
      <c r="B2420" s="15" t="s">
        <v>19</v>
      </c>
    </row>
    <row r="2421" spans="1:2">
      <c r="A2421" s="15" t="s">
        <v>1282</v>
      </c>
      <c r="B2421" s="15" t="s">
        <v>33</v>
      </c>
    </row>
    <row r="2422" spans="1:2">
      <c r="A2422" s="15" t="s">
        <v>1282</v>
      </c>
      <c r="B2422" s="15" t="s">
        <v>49</v>
      </c>
    </row>
    <row r="2423" spans="1:2">
      <c r="A2423" s="15" t="s">
        <v>1283</v>
      </c>
      <c r="B2423" s="15" t="s">
        <v>21</v>
      </c>
    </row>
    <row r="2424" spans="1:2">
      <c r="A2424" s="15" t="s">
        <v>1284</v>
      </c>
      <c r="B2424" s="15" t="s">
        <v>18</v>
      </c>
    </row>
    <row r="2425" spans="1:2">
      <c r="A2425" s="15" t="s">
        <v>1285</v>
      </c>
      <c r="B2425" s="15" t="s">
        <v>21</v>
      </c>
    </row>
    <row r="2426" spans="1:2">
      <c r="A2426" s="15" t="s">
        <v>1286</v>
      </c>
      <c r="B2426" s="15" t="s">
        <v>21</v>
      </c>
    </row>
    <row r="2427" spans="1:2">
      <c r="A2427" s="15" t="s">
        <v>1286</v>
      </c>
      <c r="B2427" s="15" t="s">
        <v>137</v>
      </c>
    </row>
    <row r="2428" spans="1:2">
      <c r="A2428" s="15" t="s">
        <v>1286</v>
      </c>
      <c r="B2428" s="15" t="s">
        <v>26</v>
      </c>
    </row>
    <row r="2429" spans="1:2">
      <c r="A2429" s="15" t="s">
        <v>1286</v>
      </c>
      <c r="B2429" s="15" t="s">
        <v>220</v>
      </c>
    </row>
    <row r="2430" spans="1:2">
      <c r="A2430" s="15" t="s">
        <v>1286</v>
      </c>
      <c r="B2430" s="15" t="s">
        <v>27</v>
      </c>
    </row>
    <row r="2431" spans="1:2">
      <c r="A2431" s="15" t="s">
        <v>1286</v>
      </c>
      <c r="B2431" s="15" t="s">
        <v>303</v>
      </c>
    </row>
    <row r="2432" spans="1:2">
      <c r="A2432" s="15" t="s">
        <v>1286</v>
      </c>
      <c r="B2432" s="15" t="s">
        <v>79</v>
      </c>
    </row>
    <row r="2433" spans="1:2">
      <c r="A2433" s="15" t="s">
        <v>1286</v>
      </c>
      <c r="B2433" s="15" t="s">
        <v>400</v>
      </c>
    </row>
    <row r="2434" spans="1:2">
      <c r="A2434" s="15" t="s">
        <v>1287</v>
      </c>
      <c r="B2434" s="15" t="s">
        <v>20</v>
      </c>
    </row>
    <row r="2435" spans="1:2">
      <c r="A2435" s="15" t="s">
        <v>1288</v>
      </c>
      <c r="B2435" s="15" t="s">
        <v>15</v>
      </c>
    </row>
    <row r="2436" spans="1:2">
      <c r="A2436" s="15" t="s">
        <v>1289</v>
      </c>
      <c r="B2436" s="15" t="s">
        <v>18</v>
      </c>
    </row>
    <row r="2437" spans="1:2">
      <c r="A2437" s="15" t="s">
        <v>1290</v>
      </c>
      <c r="B2437" s="15" t="s">
        <v>15</v>
      </c>
    </row>
    <row r="2438" spans="1:2">
      <c r="A2438" s="15" t="s">
        <v>1290</v>
      </c>
      <c r="B2438" s="15" t="s">
        <v>49</v>
      </c>
    </row>
    <row r="2439" spans="1:2">
      <c r="A2439" s="15" t="s">
        <v>1291</v>
      </c>
      <c r="B2439" s="15" t="s">
        <v>18</v>
      </c>
    </row>
    <row r="2440" spans="1:2">
      <c r="A2440" s="15" t="s">
        <v>1291</v>
      </c>
      <c r="B2440" s="15" t="s">
        <v>30</v>
      </c>
    </row>
    <row r="2441" spans="1:2">
      <c r="A2441" s="15" t="s">
        <v>1291</v>
      </c>
      <c r="B2441" s="15" t="s">
        <v>33</v>
      </c>
    </row>
    <row r="2442" spans="1:2">
      <c r="A2442" s="15" t="s">
        <v>1291</v>
      </c>
      <c r="B2442" s="15" t="s">
        <v>46</v>
      </c>
    </row>
    <row r="2443" spans="1:2">
      <c r="A2443" s="15" t="s">
        <v>1291</v>
      </c>
      <c r="B2443" s="15" t="s">
        <v>35</v>
      </c>
    </row>
    <row r="2444" spans="1:2">
      <c r="A2444" s="15" t="s">
        <v>1291</v>
      </c>
      <c r="B2444" s="15" t="s">
        <v>47</v>
      </c>
    </row>
    <row r="2445" spans="1:2">
      <c r="A2445" s="15" t="s">
        <v>1291</v>
      </c>
      <c r="B2445" s="15" t="s">
        <v>49</v>
      </c>
    </row>
    <row r="2446" spans="1:2">
      <c r="A2446" s="15" t="s">
        <v>1291</v>
      </c>
      <c r="B2446" s="15" t="s">
        <v>137</v>
      </c>
    </row>
    <row r="2447" spans="1:2">
      <c r="A2447" s="15" t="s">
        <v>1292</v>
      </c>
      <c r="B2447" s="15" t="s">
        <v>15</v>
      </c>
    </row>
    <row r="2448" spans="1:2">
      <c r="A2448" s="15" t="s">
        <v>1292</v>
      </c>
      <c r="B2448" s="15" t="s">
        <v>18</v>
      </c>
    </row>
    <row r="2449" spans="1:2">
      <c r="A2449" s="15" t="s">
        <v>1293</v>
      </c>
      <c r="B2449" s="15" t="s">
        <v>94</v>
      </c>
    </row>
    <row r="2450" spans="1:2">
      <c r="A2450" s="15" t="s">
        <v>1294</v>
      </c>
      <c r="B2450" s="15" t="s">
        <v>19</v>
      </c>
    </row>
    <row r="2451" spans="1:2">
      <c r="A2451" s="15" t="s">
        <v>1295</v>
      </c>
      <c r="B2451" s="15" t="s">
        <v>15</v>
      </c>
    </row>
    <row r="2452" spans="1:2">
      <c r="A2452" s="15" t="s">
        <v>1296</v>
      </c>
      <c r="B2452" s="15" t="s">
        <v>18</v>
      </c>
    </row>
    <row r="2453" spans="1:2">
      <c r="A2453" s="15" t="s">
        <v>1296</v>
      </c>
      <c r="B2453" s="15" t="s">
        <v>220</v>
      </c>
    </row>
    <row r="2454" spans="1:2">
      <c r="A2454" s="15" t="s">
        <v>1296</v>
      </c>
      <c r="B2454" s="15" t="s">
        <v>303</v>
      </c>
    </row>
    <row r="2455" spans="1:2">
      <c r="A2455" s="15" t="s">
        <v>1296</v>
      </c>
      <c r="B2455" s="15" t="s">
        <v>400</v>
      </c>
    </row>
    <row r="2456" spans="1:2">
      <c r="A2456" s="15" t="s">
        <v>1297</v>
      </c>
      <c r="B2456" s="15" t="s">
        <v>15</v>
      </c>
    </row>
    <row r="2457" spans="1:2">
      <c r="A2457" s="15" t="s">
        <v>1298</v>
      </c>
      <c r="B2457" s="15" t="s">
        <v>20</v>
      </c>
    </row>
    <row r="2458" spans="1:2">
      <c r="A2458" s="15" t="s">
        <v>1299</v>
      </c>
      <c r="B2458" s="15" t="s">
        <v>19</v>
      </c>
    </row>
    <row r="2459" spans="1:2">
      <c r="A2459" s="15" t="s">
        <v>1300</v>
      </c>
      <c r="B2459" s="15" t="s">
        <v>20</v>
      </c>
    </row>
    <row r="2460" spans="1:2">
      <c r="A2460" s="15" t="s">
        <v>1301</v>
      </c>
      <c r="B2460" s="15" t="s">
        <v>15</v>
      </c>
    </row>
    <row r="2461" spans="1:2">
      <c r="A2461" s="15" t="s">
        <v>1302</v>
      </c>
      <c r="B2461" s="15" t="s">
        <v>33</v>
      </c>
    </row>
    <row r="2462" spans="1:2">
      <c r="A2462" s="15" t="s">
        <v>1303</v>
      </c>
      <c r="B2462" s="15" t="s">
        <v>19</v>
      </c>
    </row>
    <row r="2463" spans="1:2">
      <c r="A2463" s="15" t="s">
        <v>1303</v>
      </c>
      <c r="B2463" s="15" t="s">
        <v>21</v>
      </c>
    </row>
    <row r="2464" spans="1:2">
      <c r="A2464" s="15" t="s">
        <v>1303</v>
      </c>
      <c r="B2464" s="15" t="s">
        <v>22</v>
      </c>
    </row>
    <row r="2465" spans="1:2">
      <c r="A2465" s="15" t="s">
        <v>1303</v>
      </c>
      <c r="B2465" s="15" t="s">
        <v>46</v>
      </c>
    </row>
    <row r="2466" spans="1:2">
      <c r="A2466" s="15" t="s">
        <v>1303</v>
      </c>
      <c r="B2466" s="15" t="s">
        <v>47</v>
      </c>
    </row>
    <row r="2467" spans="1:2">
      <c r="A2467" s="15" t="s">
        <v>1304</v>
      </c>
      <c r="B2467" s="15" t="s">
        <v>18</v>
      </c>
    </row>
    <row r="2468" spans="1:2">
      <c r="A2468" s="15" t="s">
        <v>1305</v>
      </c>
      <c r="B2468" s="15" t="s">
        <v>20</v>
      </c>
    </row>
    <row r="2469" spans="1:2">
      <c r="A2469" s="15" t="s">
        <v>1306</v>
      </c>
      <c r="B2469" s="15" t="s">
        <v>18</v>
      </c>
    </row>
    <row r="2470" spans="1:2">
      <c r="A2470" s="15" t="s">
        <v>1307</v>
      </c>
      <c r="B2470" s="15" t="s">
        <v>22</v>
      </c>
    </row>
    <row r="2471" spans="1:2">
      <c r="A2471" s="15" t="s">
        <v>1307</v>
      </c>
      <c r="B2471" s="15" t="s">
        <v>33</v>
      </c>
    </row>
    <row r="2472" spans="1:2">
      <c r="A2472" s="15" t="s">
        <v>1308</v>
      </c>
      <c r="B2472" s="15" t="s">
        <v>18</v>
      </c>
    </row>
    <row r="2473" spans="1:2">
      <c r="A2473" s="15" t="s">
        <v>1309</v>
      </c>
      <c r="B2473" s="15" t="s">
        <v>15</v>
      </c>
    </row>
    <row r="2474" spans="1:2">
      <c r="A2474" s="15" t="s">
        <v>1310</v>
      </c>
      <c r="B2474" s="15" t="s">
        <v>15</v>
      </c>
    </row>
    <row r="2475" spans="1:2">
      <c r="A2475" s="15" t="s">
        <v>1310</v>
      </c>
      <c r="B2475" s="15" t="s">
        <v>18</v>
      </c>
    </row>
    <row r="2476" spans="1:2">
      <c r="A2476" s="15" t="s">
        <v>1310</v>
      </c>
      <c r="B2476" s="15" t="s">
        <v>35</v>
      </c>
    </row>
    <row r="2477" spans="1:2">
      <c r="A2477" s="15" t="s">
        <v>1311</v>
      </c>
      <c r="B2477" s="15" t="s">
        <v>15</v>
      </c>
    </row>
    <row r="2478" spans="1:2">
      <c r="A2478" s="15" t="s">
        <v>1311</v>
      </c>
      <c r="B2478" s="15" t="s">
        <v>18</v>
      </c>
    </row>
    <row r="2479" spans="1:2">
      <c r="A2479" s="15" t="s">
        <v>1312</v>
      </c>
      <c r="B2479" s="15" t="s">
        <v>20</v>
      </c>
    </row>
    <row r="2480" spans="1:2">
      <c r="A2480" s="15" t="s">
        <v>1313</v>
      </c>
      <c r="B2480" s="15" t="s">
        <v>20</v>
      </c>
    </row>
    <row r="2481" spans="1:2">
      <c r="A2481" s="15" t="s">
        <v>1314</v>
      </c>
      <c r="B2481" s="15" t="s">
        <v>30</v>
      </c>
    </row>
    <row r="2482" spans="1:2">
      <c r="A2482" s="15" t="s">
        <v>1314</v>
      </c>
      <c r="B2482" s="15" t="s">
        <v>22</v>
      </c>
    </row>
    <row r="2483" spans="1:2">
      <c r="A2483" s="15" t="s">
        <v>1314</v>
      </c>
      <c r="B2483" s="15" t="s">
        <v>203</v>
      </c>
    </row>
    <row r="2484" spans="1:2">
      <c r="A2484" s="15" t="s">
        <v>1314</v>
      </c>
      <c r="B2484" s="15" t="s">
        <v>204</v>
      </c>
    </row>
    <row r="2485" spans="1:2">
      <c r="A2485" s="15" t="s">
        <v>1315</v>
      </c>
      <c r="B2485" s="15" t="s">
        <v>15</v>
      </c>
    </row>
    <row r="2486" spans="1:2">
      <c r="A2486" s="15" t="s">
        <v>1315</v>
      </c>
      <c r="B2486" s="15" t="s">
        <v>18</v>
      </c>
    </row>
    <row r="2487" spans="1:2">
      <c r="A2487" s="15" t="s">
        <v>1315</v>
      </c>
      <c r="B2487" s="15" t="s">
        <v>19</v>
      </c>
    </row>
    <row r="2488" spans="1:2">
      <c r="A2488" s="15" t="s">
        <v>1315</v>
      </c>
      <c r="B2488" s="15" t="s">
        <v>21</v>
      </c>
    </row>
    <row r="2489" spans="1:2">
      <c r="A2489" s="15" t="s">
        <v>1316</v>
      </c>
      <c r="B2489" s="15" t="s">
        <v>18</v>
      </c>
    </row>
    <row r="2490" spans="1:2">
      <c r="A2490" s="15" t="s">
        <v>1316</v>
      </c>
      <c r="B2490" s="15" t="s">
        <v>21</v>
      </c>
    </row>
    <row r="2491" spans="1:2">
      <c r="A2491" s="15" t="s">
        <v>1316</v>
      </c>
      <c r="B2491" s="15" t="s">
        <v>46</v>
      </c>
    </row>
    <row r="2492" spans="1:2">
      <c r="A2492" s="15" t="s">
        <v>1317</v>
      </c>
      <c r="B2492" s="15" t="s">
        <v>19</v>
      </c>
    </row>
    <row r="2493" spans="1:2">
      <c r="A2493" s="15" t="s">
        <v>1317</v>
      </c>
      <c r="B2493" s="15" t="s">
        <v>30</v>
      </c>
    </row>
    <row r="2494" spans="1:2">
      <c r="A2494" s="15" t="s">
        <v>1318</v>
      </c>
      <c r="B2494" s="15" t="s">
        <v>19</v>
      </c>
    </row>
    <row r="2495" spans="1:2">
      <c r="A2495" s="15" t="s">
        <v>1319</v>
      </c>
      <c r="B2495" s="15" t="s">
        <v>18</v>
      </c>
    </row>
    <row r="2496" spans="1:2">
      <c r="A2496" s="15" t="s">
        <v>1320</v>
      </c>
      <c r="B2496" s="15" t="s">
        <v>15</v>
      </c>
    </row>
    <row r="2497" spans="1:2">
      <c r="A2497" s="15" t="s">
        <v>1320</v>
      </c>
      <c r="B2497" s="15" t="s">
        <v>18</v>
      </c>
    </row>
    <row r="2498" spans="1:2">
      <c r="A2498" s="15" t="s">
        <v>1321</v>
      </c>
      <c r="B2498" s="15" t="s">
        <v>15</v>
      </c>
    </row>
    <row r="2499" spans="1:2">
      <c r="A2499" s="15" t="s">
        <v>1321</v>
      </c>
      <c r="B2499" s="15" t="s">
        <v>22</v>
      </c>
    </row>
    <row r="2500" spans="1:2">
      <c r="A2500" s="15" t="s">
        <v>1322</v>
      </c>
      <c r="B2500" s="15" t="s">
        <v>19</v>
      </c>
    </row>
    <row r="2501" spans="1:2">
      <c r="A2501" s="15" t="s">
        <v>1323</v>
      </c>
      <c r="B2501" s="15" t="s">
        <v>18</v>
      </c>
    </row>
    <row r="2502" spans="1:2">
      <c r="A2502" s="15" t="s">
        <v>1324</v>
      </c>
      <c r="B2502" s="15" t="s">
        <v>271</v>
      </c>
    </row>
    <row r="2503" spans="1:2">
      <c r="A2503" s="15" t="s">
        <v>1325</v>
      </c>
      <c r="B2503" s="15" t="s">
        <v>30</v>
      </c>
    </row>
    <row r="2504" spans="1:2">
      <c r="A2504" s="15" t="s">
        <v>1326</v>
      </c>
      <c r="B2504" s="15" t="s">
        <v>15</v>
      </c>
    </row>
    <row r="2505" spans="1:2">
      <c r="A2505" s="15" t="s">
        <v>1326</v>
      </c>
      <c r="B2505" s="15" t="s">
        <v>20</v>
      </c>
    </row>
    <row r="2506" spans="1:2">
      <c r="A2506" s="15" t="s">
        <v>1327</v>
      </c>
      <c r="B2506" s="15" t="s">
        <v>19</v>
      </c>
    </row>
    <row r="2507" spans="1:2">
      <c r="A2507" s="15" t="s">
        <v>1327</v>
      </c>
      <c r="B2507" s="15" t="s">
        <v>21</v>
      </c>
    </row>
    <row r="2508" spans="1:2">
      <c r="A2508" s="15" t="s">
        <v>1327</v>
      </c>
      <c r="B2508" s="15" t="s">
        <v>22</v>
      </c>
    </row>
    <row r="2509" spans="1:2">
      <c r="A2509" s="15" t="s">
        <v>1327</v>
      </c>
      <c r="B2509" s="15" t="s">
        <v>46</v>
      </c>
    </row>
    <row r="2510" spans="1:2">
      <c r="A2510" s="15" t="s">
        <v>1328</v>
      </c>
      <c r="B2510" s="15" t="s">
        <v>30</v>
      </c>
    </row>
    <row r="2511" spans="1:2">
      <c r="A2511" s="15" t="s">
        <v>1328</v>
      </c>
      <c r="B2511" s="15" t="s">
        <v>33</v>
      </c>
    </row>
    <row r="2512" spans="1:2">
      <c r="A2512" s="15" t="s">
        <v>1329</v>
      </c>
      <c r="B2512" s="15" t="s">
        <v>15</v>
      </c>
    </row>
    <row r="2513" spans="1:2">
      <c r="A2513" s="15" t="s">
        <v>1330</v>
      </c>
      <c r="B2513" s="15" t="s">
        <v>18</v>
      </c>
    </row>
    <row r="2514" spans="1:2">
      <c r="A2514" s="15" t="s">
        <v>1330</v>
      </c>
      <c r="B2514" s="15" t="s">
        <v>19</v>
      </c>
    </row>
    <row r="2515" spans="1:2">
      <c r="A2515" s="15" t="s">
        <v>1330</v>
      </c>
      <c r="B2515" s="15" t="s">
        <v>20</v>
      </c>
    </row>
    <row r="2516" spans="1:2">
      <c r="A2516" s="15" t="s">
        <v>1331</v>
      </c>
      <c r="B2516" s="15" t="s">
        <v>18</v>
      </c>
    </row>
    <row r="2517" spans="1:2">
      <c r="A2517" s="15" t="s">
        <v>1332</v>
      </c>
      <c r="B2517" s="15" t="s">
        <v>15</v>
      </c>
    </row>
    <row r="2518" spans="1:2">
      <c r="A2518" s="15" t="s">
        <v>1333</v>
      </c>
      <c r="B2518" s="15" t="s">
        <v>19</v>
      </c>
    </row>
    <row r="2519" spans="1:2">
      <c r="A2519" s="15" t="s">
        <v>1334</v>
      </c>
      <c r="B2519" s="15" t="s">
        <v>18</v>
      </c>
    </row>
    <row r="2520" spans="1:2">
      <c r="A2520" s="15" t="s">
        <v>1335</v>
      </c>
      <c r="B2520" s="15" t="s">
        <v>18</v>
      </c>
    </row>
    <row r="2521" spans="1:2">
      <c r="A2521" s="15" t="s">
        <v>1335</v>
      </c>
      <c r="B2521" s="15" t="s">
        <v>20</v>
      </c>
    </row>
    <row r="2522" spans="1:2">
      <c r="A2522" s="15" t="s">
        <v>1335</v>
      </c>
      <c r="B2522" s="15" t="s">
        <v>21</v>
      </c>
    </row>
    <row r="2523" spans="1:2">
      <c r="A2523" s="15" t="s">
        <v>1335</v>
      </c>
      <c r="B2523" s="15" t="s">
        <v>22</v>
      </c>
    </row>
    <row r="2524" spans="1:2">
      <c r="A2524" s="15" t="s">
        <v>1336</v>
      </c>
      <c r="B2524" s="15" t="s">
        <v>15</v>
      </c>
    </row>
    <row r="2525" spans="1:2">
      <c r="A2525" s="15" t="s">
        <v>1337</v>
      </c>
      <c r="B2525" s="15" t="s">
        <v>19</v>
      </c>
    </row>
    <row r="2526" spans="1:2">
      <c r="A2526" s="15" t="s">
        <v>1338</v>
      </c>
      <c r="B2526" s="15" t="s">
        <v>33</v>
      </c>
    </row>
    <row r="2527" spans="1:2">
      <c r="A2527" s="15" t="s">
        <v>1339</v>
      </c>
      <c r="B2527" s="15" t="s">
        <v>18</v>
      </c>
    </row>
    <row r="2528" spans="1:2">
      <c r="A2528" s="15" t="s">
        <v>1340</v>
      </c>
      <c r="B2528" s="15" t="s">
        <v>18</v>
      </c>
    </row>
    <row r="2529" spans="1:2">
      <c r="A2529" s="15" t="s">
        <v>1341</v>
      </c>
      <c r="B2529" s="15" t="s">
        <v>15</v>
      </c>
    </row>
    <row r="2530" spans="1:2">
      <c r="A2530" s="15" t="s">
        <v>1342</v>
      </c>
      <c r="B2530" s="15" t="s">
        <v>19</v>
      </c>
    </row>
    <row r="2531" spans="1:2">
      <c r="A2531" s="15" t="s">
        <v>1342</v>
      </c>
      <c r="B2531" s="15" t="s">
        <v>20</v>
      </c>
    </row>
    <row r="2532" spans="1:2">
      <c r="A2532" s="15" t="s">
        <v>1342</v>
      </c>
      <c r="B2532" s="15" t="s">
        <v>33</v>
      </c>
    </row>
    <row r="2533" spans="1:2">
      <c r="A2533" s="15" t="s">
        <v>1342</v>
      </c>
      <c r="B2533" s="15" t="s">
        <v>46</v>
      </c>
    </row>
    <row r="2534" spans="1:2">
      <c r="A2534" s="15" t="s">
        <v>1342</v>
      </c>
      <c r="B2534" s="15" t="s">
        <v>35</v>
      </c>
    </row>
    <row r="2535" spans="1:2">
      <c r="A2535" s="15" t="s">
        <v>1342</v>
      </c>
      <c r="B2535" s="15" t="s">
        <v>47</v>
      </c>
    </row>
    <row r="2536" spans="1:2">
      <c r="A2536" s="15" t="s">
        <v>1342</v>
      </c>
      <c r="B2536" s="15" t="s">
        <v>48</v>
      </c>
    </row>
    <row r="2537" spans="1:2">
      <c r="A2537" s="15" t="s">
        <v>1342</v>
      </c>
      <c r="B2537" s="15" t="s">
        <v>49</v>
      </c>
    </row>
    <row r="2538" spans="1:2">
      <c r="A2538" s="15" t="s">
        <v>1343</v>
      </c>
      <c r="B2538" s="15" t="s">
        <v>15</v>
      </c>
    </row>
    <row r="2539" spans="1:2">
      <c r="A2539" s="15" t="s">
        <v>1344</v>
      </c>
      <c r="B2539" s="15" t="s">
        <v>18</v>
      </c>
    </row>
    <row r="2540" spans="1:2">
      <c r="A2540" s="15" t="s">
        <v>1345</v>
      </c>
      <c r="B2540" s="15" t="s">
        <v>18</v>
      </c>
    </row>
    <row r="2541" spans="1:2">
      <c r="A2541" s="15" t="s">
        <v>1346</v>
      </c>
      <c r="B2541" s="15" t="s">
        <v>18</v>
      </c>
    </row>
    <row r="2542" spans="1:2">
      <c r="A2542" s="15" t="s">
        <v>1347</v>
      </c>
      <c r="B2542" s="15" t="s">
        <v>18</v>
      </c>
    </row>
    <row r="2543" spans="1:2">
      <c r="A2543" s="15" t="s">
        <v>1347</v>
      </c>
      <c r="B2543" s="15" t="s">
        <v>47</v>
      </c>
    </row>
    <row r="2544" spans="1:2">
      <c r="A2544" s="15" t="s">
        <v>1348</v>
      </c>
      <c r="B2544" s="15" t="s">
        <v>15</v>
      </c>
    </row>
    <row r="2545" spans="1:2">
      <c r="A2545" s="15" t="s">
        <v>1349</v>
      </c>
      <c r="B2545" s="15" t="s">
        <v>15</v>
      </c>
    </row>
    <row r="2546" spans="1:2">
      <c r="A2546" s="15" t="s">
        <v>1350</v>
      </c>
      <c r="B2546" s="15" t="s">
        <v>19</v>
      </c>
    </row>
    <row r="2547" spans="1:2">
      <c r="A2547" s="15" t="s">
        <v>1351</v>
      </c>
      <c r="B2547" s="15" t="s">
        <v>18</v>
      </c>
    </row>
    <row r="2548" spans="1:2">
      <c r="A2548" s="15" t="s">
        <v>1351</v>
      </c>
      <c r="B2548" s="15" t="s">
        <v>19</v>
      </c>
    </row>
    <row r="2549" spans="1:2">
      <c r="A2549" s="15" t="s">
        <v>1351</v>
      </c>
      <c r="B2549" s="15" t="s">
        <v>20</v>
      </c>
    </row>
    <row r="2550" spans="1:2">
      <c r="A2550" s="15" t="s">
        <v>1351</v>
      </c>
      <c r="B2550" s="15" t="s">
        <v>30</v>
      </c>
    </row>
    <row r="2551" spans="1:2">
      <c r="A2551" s="15" t="s">
        <v>1351</v>
      </c>
      <c r="B2551" s="15" t="s">
        <v>21</v>
      </c>
    </row>
    <row r="2552" spans="1:2">
      <c r="A2552" s="15" t="s">
        <v>1351</v>
      </c>
      <c r="B2552" s="15" t="s">
        <v>22</v>
      </c>
    </row>
    <row r="2553" spans="1:2">
      <c r="A2553" s="15" t="s">
        <v>1352</v>
      </c>
      <c r="B2553" s="15" t="s">
        <v>18</v>
      </c>
    </row>
    <row r="2554" spans="1:2">
      <c r="A2554" s="15" t="s">
        <v>1352</v>
      </c>
      <c r="B2554" s="15" t="s">
        <v>33</v>
      </c>
    </row>
    <row r="2555" spans="1:2">
      <c r="A2555" s="15" t="s">
        <v>1352</v>
      </c>
      <c r="B2555" s="15" t="s">
        <v>46</v>
      </c>
    </row>
    <row r="2556" spans="1:2">
      <c r="A2556" s="15" t="s">
        <v>1352</v>
      </c>
      <c r="B2556" s="15" t="s">
        <v>47</v>
      </c>
    </row>
    <row r="2557" spans="1:2">
      <c r="A2557" s="15" t="s">
        <v>1353</v>
      </c>
      <c r="B2557" s="15" t="s">
        <v>15</v>
      </c>
    </row>
    <row r="2558" spans="1:2">
      <c r="A2558" s="15" t="s">
        <v>1353</v>
      </c>
      <c r="B2558" s="15" t="s">
        <v>19</v>
      </c>
    </row>
    <row r="2559" spans="1:2">
      <c r="A2559" s="15" t="s">
        <v>1353</v>
      </c>
      <c r="B2559" s="15" t="s">
        <v>30</v>
      </c>
    </row>
    <row r="2560" spans="1:2">
      <c r="A2560" s="15" t="s">
        <v>1353</v>
      </c>
      <c r="B2560" s="15" t="s">
        <v>22</v>
      </c>
    </row>
    <row r="2561" spans="1:2">
      <c r="A2561" s="15" t="s">
        <v>1353</v>
      </c>
      <c r="B2561" s="15" t="s">
        <v>47</v>
      </c>
    </row>
    <row r="2562" spans="1:2">
      <c r="A2562" s="15" t="s">
        <v>1354</v>
      </c>
      <c r="B2562" s="15" t="s">
        <v>19</v>
      </c>
    </row>
    <row r="2563" spans="1:2">
      <c r="A2563" s="15" t="s">
        <v>1355</v>
      </c>
      <c r="B2563" s="15" t="s">
        <v>15</v>
      </c>
    </row>
    <row r="2564" spans="1:2">
      <c r="A2564" s="15" t="s">
        <v>1355</v>
      </c>
      <c r="B2564" s="15" t="s">
        <v>19</v>
      </c>
    </row>
    <row r="2565" spans="1:2">
      <c r="A2565" s="15" t="s">
        <v>1355</v>
      </c>
      <c r="B2565" s="15" t="s">
        <v>20</v>
      </c>
    </row>
    <row r="2566" spans="1:2">
      <c r="A2566" s="15" t="s">
        <v>1356</v>
      </c>
      <c r="B2566" s="15" t="s">
        <v>15</v>
      </c>
    </row>
    <row r="2567" spans="1:2">
      <c r="A2567" s="15" t="s">
        <v>1356</v>
      </c>
      <c r="B2567" s="15" t="s">
        <v>18</v>
      </c>
    </row>
    <row r="2568" spans="1:2">
      <c r="A2568" s="15" t="s">
        <v>1357</v>
      </c>
      <c r="B2568" s="15" t="s">
        <v>15</v>
      </c>
    </row>
    <row r="2569" spans="1:2">
      <c r="A2569" s="15" t="s">
        <v>1357</v>
      </c>
      <c r="B2569" s="15" t="s">
        <v>18</v>
      </c>
    </row>
    <row r="2570" spans="1:2">
      <c r="A2570" s="15" t="s">
        <v>1357</v>
      </c>
      <c r="B2570" s="15" t="s">
        <v>19</v>
      </c>
    </row>
    <row r="2571" spans="1:2">
      <c r="A2571" s="15" t="s">
        <v>1357</v>
      </c>
      <c r="B2571" s="15" t="s">
        <v>20</v>
      </c>
    </row>
    <row r="2572" spans="1:2">
      <c r="A2572" s="15" t="s">
        <v>1357</v>
      </c>
      <c r="B2572" s="15" t="s">
        <v>30</v>
      </c>
    </row>
    <row r="2573" spans="1:2">
      <c r="A2573" s="15" t="s">
        <v>1357</v>
      </c>
      <c r="B2573" s="15" t="s">
        <v>46</v>
      </c>
    </row>
    <row r="2574" spans="1:2">
      <c r="A2574" s="15" t="s">
        <v>1357</v>
      </c>
      <c r="B2574" s="15" t="s">
        <v>47</v>
      </c>
    </row>
    <row r="2575" spans="1:2">
      <c r="A2575" s="15" t="s">
        <v>1357</v>
      </c>
      <c r="B2575" s="15" t="s">
        <v>48</v>
      </c>
    </row>
    <row r="2576" spans="1:2">
      <c r="A2576" s="15" t="s">
        <v>1357</v>
      </c>
      <c r="B2576" s="15" t="s">
        <v>49</v>
      </c>
    </row>
    <row r="2577" spans="1:2">
      <c r="A2577" s="15" t="s">
        <v>1358</v>
      </c>
      <c r="B2577" s="15" t="s">
        <v>15</v>
      </c>
    </row>
    <row r="2578" spans="1:2">
      <c r="A2578" s="15" t="s">
        <v>1358</v>
      </c>
      <c r="B2578" s="15" t="s">
        <v>18</v>
      </c>
    </row>
    <row r="2579" spans="1:2">
      <c r="A2579" s="15" t="s">
        <v>1359</v>
      </c>
      <c r="B2579" s="15" t="s">
        <v>21</v>
      </c>
    </row>
    <row r="2580" spans="1:2">
      <c r="A2580" s="15" t="s">
        <v>1359</v>
      </c>
      <c r="B2580" s="15" t="s">
        <v>22</v>
      </c>
    </row>
    <row r="2581" spans="1:2">
      <c r="A2581" s="15" t="s">
        <v>1360</v>
      </c>
      <c r="B2581" s="15" t="s">
        <v>15</v>
      </c>
    </row>
    <row r="2582" spans="1:2">
      <c r="A2582" s="15" t="s">
        <v>1361</v>
      </c>
      <c r="B2582" s="15" t="s">
        <v>19</v>
      </c>
    </row>
    <row r="2583" spans="1:2">
      <c r="A2583" s="15" t="s">
        <v>1361</v>
      </c>
      <c r="B2583" s="15" t="s">
        <v>20</v>
      </c>
    </row>
    <row r="2584" spans="1:2">
      <c r="A2584" s="15" t="s">
        <v>1362</v>
      </c>
      <c r="B2584" s="15" t="s">
        <v>20</v>
      </c>
    </row>
    <row r="2585" spans="1:2">
      <c r="A2585" s="15" t="s">
        <v>1363</v>
      </c>
      <c r="B2585" s="15" t="s">
        <v>19</v>
      </c>
    </row>
    <row r="2586" spans="1:2">
      <c r="A2586" s="15" t="s">
        <v>1364</v>
      </c>
      <c r="B2586" s="15" t="s">
        <v>18</v>
      </c>
    </row>
    <row r="2587" spans="1:2">
      <c r="A2587" s="15" t="s">
        <v>1365</v>
      </c>
      <c r="B2587" s="15" t="s">
        <v>19</v>
      </c>
    </row>
    <row r="2588" spans="1:2">
      <c r="A2588" s="15" t="s">
        <v>1366</v>
      </c>
      <c r="B2588" s="15" t="s">
        <v>19</v>
      </c>
    </row>
    <row r="2589" spans="1:2">
      <c r="A2589" s="15" t="s">
        <v>1367</v>
      </c>
      <c r="B2589" s="15" t="s">
        <v>15</v>
      </c>
    </row>
    <row r="2590" spans="1:2">
      <c r="A2590" s="15" t="s">
        <v>1367</v>
      </c>
      <c r="B2590" s="15" t="s">
        <v>20</v>
      </c>
    </row>
    <row r="2591" spans="1:2">
      <c r="A2591" s="15" t="s">
        <v>1368</v>
      </c>
      <c r="B2591" s="15" t="s">
        <v>18</v>
      </c>
    </row>
    <row r="2592" spans="1:2">
      <c r="A2592" s="15" t="s">
        <v>1369</v>
      </c>
      <c r="B2592" s="15" t="s">
        <v>15</v>
      </c>
    </row>
    <row r="2593" spans="1:2">
      <c r="A2593" s="15" t="s">
        <v>1370</v>
      </c>
      <c r="B2593" s="15" t="s">
        <v>15</v>
      </c>
    </row>
    <row r="2594" spans="1:2">
      <c r="A2594" s="15" t="s">
        <v>1371</v>
      </c>
      <c r="B2594" s="15" t="s">
        <v>18</v>
      </c>
    </row>
    <row r="2595" spans="1:2">
      <c r="A2595" s="15" t="s">
        <v>1372</v>
      </c>
      <c r="B2595" s="15" t="s">
        <v>19</v>
      </c>
    </row>
    <row r="2596" spans="1:2">
      <c r="A2596" s="15" t="s">
        <v>1373</v>
      </c>
      <c r="B2596" s="15" t="s">
        <v>15</v>
      </c>
    </row>
    <row r="2597" spans="1:2">
      <c r="A2597" s="15" t="s">
        <v>1374</v>
      </c>
      <c r="B2597" s="15" t="s">
        <v>48</v>
      </c>
    </row>
    <row r="2598" spans="1:2">
      <c r="A2598" s="15" t="s">
        <v>1375</v>
      </c>
      <c r="B2598" s="15" t="s">
        <v>35</v>
      </c>
    </row>
    <row r="2599" spans="1:2">
      <c r="A2599" s="15" t="s">
        <v>1376</v>
      </c>
      <c r="B2599" s="15" t="s">
        <v>18</v>
      </c>
    </row>
    <row r="2600" spans="1:2">
      <c r="A2600" s="15" t="s">
        <v>1377</v>
      </c>
      <c r="B2600" s="15" t="s">
        <v>15</v>
      </c>
    </row>
    <row r="2601" spans="1:2">
      <c r="A2601" s="15" t="s">
        <v>1378</v>
      </c>
      <c r="B2601" s="15" t="s">
        <v>15</v>
      </c>
    </row>
    <row r="2602" spans="1:2">
      <c r="A2602" s="15" t="s">
        <v>1378</v>
      </c>
      <c r="B2602" s="15" t="s">
        <v>19</v>
      </c>
    </row>
    <row r="2603" spans="1:2">
      <c r="A2603" s="15" t="s">
        <v>1378</v>
      </c>
      <c r="B2603" s="15" t="s">
        <v>20</v>
      </c>
    </row>
    <row r="2604" spans="1:2">
      <c r="A2604" s="15" t="s">
        <v>1379</v>
      </c>
      <c r="B2604" s="15" t="s">
        <v>15</v>
      </c>
    </row>
    <row r="2605" spans="1:2">
      <c r="A2605" s="15" t="s">
        <v>1380</v>
      </c>
      <c r="B2605" s="15" t="s">
        <v>33</v>
      </c>
    </row>
    <row r="2606" spans="1:2">
      <c r="A2606" s="15" t="s">
        <v>1381</v>
      </c>
      <c r="B2606" s="15" t="s">
        <v>19</v>
      </c>
    </row>
    <row r="2607" spans="1:2">
      <c r="A2607" s="15" t="s">
        <v>1381</v>
      </c>
      <c r="B2607" s="15" t="s">
        <v>49</v>
      </c>
    </row>
    <row r="2608" spans="1:2">
      <c r="A2608" s="15" t="s">
        <v>1382</v>
      </c>
      <c r="B2608" s="15" t="s">
        <v>15</v>
      </c>
    </row>
    <row r="2609" spans="1:2">
      <c r="A2609" s="15" t="s">
        <v>1383</v>
      </c>
      <c r="B2609" s="15" t="s">
        <v>18</v>
      </c>
    </row>
    <row r="2610" spans="1:2">
      <c r="A2610" s="15" t="s">
        <v>1384</v>
      </c>
      <c r="B2610" s="15" t="s">
        <v>18</v>
      </c>
    </row>
    <row r="2611" spans="1:2">
      <c r="A2611" s="15" t="s">
        <v>1384</v>
      </c>
      <c r="B2611" s="15" t="s">
        <v>30</v>
      </c>
    </row>
    <row r="2612" spans="1:2">
      <c r="A2612" s="15" t="s">
        <v>1385</v>
      </c>
      <c r="B2612" s="15" t="s">
        <v>15</v>
      </c>
    </row>
    <row r="2613" spans="1:2">
      <c r="A2613" s="15" t="s">
        <v>1386</v>
      </c>
      <c r="B2613" s="15" t="s">
        <v>20</v>
      </c>
    </row>
    <row r="2614" spans="1:2">
      <c r="A2614" s="15" t="s">
        <v>1387</v>
      </c>
      <c r="B2614" s="15" t="s">
        <v>15</v>
      </c>
    </row>
    <row r="2615" spans="1:2">
      <c r="A2615" s="15" t="s">
        <v>1388</v>
      </c>
      <c r="B2615" s="15" t="s">
        <v>18</v>
      </c>
    </row>
    <row r="2616" spans="1:2">
      <c r="A2616" s="15" t="s">
        <v>1389</v>
      </c>
      <c r="B2616" s="15" t="s">
        <v>15</v>
      </c>
    </row>
    <row r="2617" spans="1:2">
      <c r="A2617" s="15" t="s">
        <v>1389</v>
      </c>
      <c r="B2617" s="15" t="s">
        <v>20</v>
      </c>
    </row>
    <row r="2618" spans="1:2">
      <c r="A2618" s="15" t="s">
        <v>1390</v>
      </c>
      <c r="B2618" s="15" t="s">
        <v>18</v>
      </c>
    </row>
    <row r="2619" spans="1:2">
      <c r="A2619" s="15" t="s">
        <v>1391</v>
      </c>
      <c r="B2619" s="15" t="s">
        <v>18</v>
      </c>
    </row>
    <row r="2620" spans="1:2">
      <c r="A2620" s="15" t="s">
        <v>1391</v>
      </c>
      <c r="B2620" s="15" t="s">
        <v>30</v>
      </c>
    </row>
    <row r="2621" spans="1:2">
      <c r="A2621" s="15" t="s">
        <v>1392</v>
      </c>
      <c r="B2621" s="15" t="s">
        <v>19</v>
      </c>
    </row>
    <row r="2622" spans="1:2">
      <c r="A2622" s="15" t="s">
        <v>1392</v>
      </c>
      <c r="B2622" s="15" t="s">
        <v>30</v>
      </c>
    </row>
    <row r="2623" spans="1:2">
      <c r="A2623" s="15" t="s">
        <v>1392</v>
      </c>
      <c r="B2623" s="15" t="s">
        <v>22</v>
      </c>
    </row>
    <row r="2624" spans="1:2">
      <c r="A2624" s="15" t="s">
        <v>1393</v>
      </c>
      <c r="B2624" s="15" t="s">
        <v>15</v>
      </c>
    </row>
    <row r="2625" spans="1:2">
      <c r="A2625" s="15" t="s">
        <v>1393</v>
      </c>
      <c r="B2625" s="15" t="s">
        <v>19</v>
      </c>
    </row>
    <row r="2626" spans="1:2">
      <c r="A2626" s="15" t="s">
        <v>1394</v>
      </c>
      <c r="B2626" s="15" t="s">
        <v>18</v>
      </c>
    </row>
    <row r="2627" spans="1:2">
      <c r="A2627" s="15" t="s">
        <v>1395</v>
      </c>
      <c r="B2627" s="15" t="s">
        <v>20</v>
      </c>
    </row>
    <row r="2628" spans="1:2">
      <c r="A2628" s="15" t="s">
        <v>1396</v>
      </c>
      <c r="B2628" s="15" t="s">
        <v>15</v>
      </c>
    </row>
    <row r="2629" spans="1:2">
      <c r="A2629" s="15" t="s">
        <v>1397</v>
      </c>
      <c r="B2629" s="15" t="s">
        <v>20</v>
      </c>
    </row>
    <row r="2630" spans="1:2">
      <c r="A2630" s="15" t="s">
        <v>1397</v>
      </c>
      <c r="B2630" s="15" t="s">
        <v>21</v>
      </c>
    </row>
    <row r="2631" spans="1:2">
      <c r="A2631" s="15" t="s">
        <v>1398</v>
      </c>
      <c r="B2631" s="15" t="s">
        <v>15</v>
      </c>
    </row>
    <row r="2632" spans="1:2">
      <c r="A2632" s="15" t="s">
        <v>1399</v>
      </c>
      <c r="B2632" s="15" t="s">
        <v>35</v>
      </c>
    </row>
    <row r="2633" spans="1:2">
      <c r="A2633" s="15" t="s">
        <v>1399</v>
      </c>
      <c r="B2633" s="15" t="s">
        <v>48</v>
      </c>
    </row>
    <row r="2634" spans="1:2">
      <c r="A2634" s="15" t="s">
        <v>1399</v>
      </c>
      <c r="B2634" s="15" t="s">
        <v>49</v>
      </c>
    </row>
    <row r="2635" spans="1:2">
      <c r="A2635" s="15" t="s">
        <v>1399</v>
      </c>
      <c r="B2635" s="15" t="s">
        <v>137</v>
      </c>
    </row>
    <row r="2636" spans="1:2">
      <c r="A2636" s="15" t="s">
        <v>1399</v>
      </c>
      <c r="B2636" s="15" t="s">
        <v>220</v>
      </c>
    </row>
    <row r="2637" spans="1:2">
      <c r="A2637" s="15" t="s">
        <v>1399</v>
      </c>
      <c r="B2637" s="15" t="s">
        <v>303</v>
      </c>
    </row>
    <row r="2638" spans="1:2">
      <c r="A2638" s="15" t="s">
        <v>1399</v>
      </c>
      <c r="B2638" s="15" t="s">
        <v>400</v>
      </c>
    </row>
    <row r="2639" spans="1:2">
      <c r="A2639" s="15" t="s">
        <v>1399</v>
      </c>
      <c r="B2639" s="15" t="s">
        <v>324</v>
      </c>
    </row>
    <row r="2640" spans="1:2">
      <c r="A2640" s="15" t="s">
        <v>1399</v>
      </c>
      <c r="B2640" s="15" t="s">
        <v>141</v>
      </c>
    </row>
    <row r="2641" spans="1:2">
      <c r="A2641" s="15" t="s">
        <v>1399</v>
      </c>
      <c r="B2641" s="15" t="s">
        <v>229</v>
      </c>
    </row>
    <row r="2642" spans="1:2">
      <c r="A2642" s="15" t="s">
        <v>1399</v>
      </c>
      <c r="B2642" s="15" t="s">
        <v>206</v>
      </c>
    </row>
    <row r="2643" spans="1:2">
      <c r="A2643" s="15" t="s">
        <v>1399</v>
      </c>
      <c r="B2643" s="15" t="s">
        <v>310</v>
      </c>
    </row>
    <row r="2644" spans="1:2">
      <c r="A2644" s="15" t="s">
        <v>1399</v>
      </c>
      <c r="B2644" s="15" t="s">
        <v>142</v>
      </c>
    </row>
    <row r="2645" spans="1:2">
      <c r="A2645" s="15" t="s">
        <v>1399</v>
      </c>
      <c r="B2645" s="15" t="s">
        <v>592</v>
      </c>
    </row>
    <row r="2646" spans="1:2">
      <c r="A2646" s="15" t="s">
        <v>1399</v>
      </c>
      <c r="B2646" s="15" t="s">
        <v>1400</v>
      </c>
    </row>
    <row r="2647" spans="1:2">
      <c r="A2647" s="15" t="s">
        <v>1399</v>
      </c>
      <c r="B2647" s="15" t="s">
        <v>208</v>
      </c>
    </row>
    <row r="2648" spans="1:2">
      <c r="A2648" s="15" t="s">
        <v>1399</v>
      </c>
      <c r="B2648" s="15" t="s">
        <v>1401</v>
      </c>
    </row>
    <row r="2649" spans="1:2">
      <c r="A2649" s="15" t="s">
        <v>1399</v>
      </c>
      <c r="B2649" s="15" t="s">
        <v>210</v>
      </c>
    </row>
    <row r="2650" spans="1:2">
      <c r="A2650" s="15" t="s">
        <v>1399</v>
      </c>
      <c r="B2650" s="15" t="s">
        <v>1402</v>
      </c>
    </row>
    <row r="2651" spans="1:2">
      <c r="A2651" s="15" t="s">
        <v>1403</v>
      </c>
      <c r="B2651" s="15" t="s">
        <v>15</v>
      </c>
    </row>
    <row r="2652" spans="1:2">
      <c r="A2652" s="15" t="s">
        <v>1404</v>
      </c>
      <c r="B2652" s="15" t="s">
        <v>18</v>
      </c>
    </row>
    <row r="2653" spans="1:2">
      <c r="A2653" s="15" t="s">
        <v>1405</v>
      </c>
      <c r="B2653" s="15" t="s">
        <v>20</v>
      </c>
    </row>
    <row r="2654" spans="1:2">
      <c r="A2654" s="15" t="s">
        <v>1406</v>
      </c>
      <c r="B2654" s="15" t="s">
        <v>18</v>
      </c>
    </row>
    <row r="2655" spans="1:2">
      <c r="A2655" s="15" t="s">
        <v>1406</v>
      </c>
      <c r="B2655" s="15" t="s">
        <v>20</v>
      </c>
    </row>
    <row r="2656" spans="1:2">
      <c r="A2656" s="15" t="s">
        <v>1406</v>
      </c>
      <c r="B2656" s="15" t="s">
        <v>33</v>
      </c>
    </row>
    <row r="2657" spans="1:2">
      <c r="A2657" s="15" t="s">
        <v>1406</v>
      </c>
      <c r="B2657" s="15" t="s">
        <v>35</v>
      </c>
    </row>
    <row r="2658" spans="1:2">
      <c r="A2658" s="15" t="s">
        <v>1407</v>
      </c>
      <c r="B2658" s="15" t="s">
        <v>18</v>
      </c>
    </row>
    <row r="2659" spans="1:2">
      <c r="A2659" s="15" t="s">
        <v>1408</v>
      </c>
      <c r="B2659" s="15" t="s">
        <v>19</v>
      </c>
    </row>
    <row r="2660" spans="1:2">
      <c r="A2660" s="15" t="s">
        <v>1409</v>
      </c>
      <c r="B2660" s="15" t="s">
        <v>19</v>
      </c>
    </row>
    <row r="2661" spans="1:2">
      <c r="A2661" s="15" t="s">
        <v>1409</v>
      </c>
      <c r="B2661" s="15" t="s">
        <v>20</v>
      </c>
    </row>
    <row r="2662" spans="1:2">
      <c r="A2662" s="15" t="s">
        <v>1410</v>
      </c>
      <c r="B2662" s="15" t="s">
        <v>15</v>
      </c>
    </row>
    <row r="2663" spans="1:2">
      <c r="A2663" s="15" t="s">
        <v>1411</v>
      </c>
      <c r="B2663" s="15" t="s">
        <v>19</v>
      </c>
    </row>
    <row r="2664" spans="1:2">
      <c r="A2664" s="15" t="s">
        <v>1412</v>
      </c>
      <c r="B2664" s="15" t="s">
        <v>30</v>
      </c>
    </row>
    <row r="2665" spans="1:2">
      <c r="A2665" s="15" t="s">
        <v>1413</v>
      </c>
      <c r="B2665" s="15" t="s">
        <v>1414</v>
      </c>
    </row>
    <row r="2666" spans="1:2">
      <c r="A2666" s="15" t="s">
        <v>1413</v>
      </c>
      <c r="B2666" s="15" t="s">
        <v>33</v>
      </c>
    </row>
    <row r="2667" spans="1:2">
      <c r="A2667" s="15" t="s">
        <v>1415</v>
      </c>
      <c r="B2667" s="15" t="s">
        <v>20</v>
      </c>
    </row>
    <row r="2668" spans="1:2">
      <c r="A2668" s="15" t="s">
        <v>1415</v>
      </c>
      <c r="B2668" s="15" t="s">
        <v>30</v>
      </c>
    </row>
    <row r="2669" spans="1:2">
      <c r="A2669" s="15" t="s">
        <v>1415</v>
      </c>
      <c r="B2669" s="15" t="s">
        <v>22</v>
      </c>
    </row>
    <row r="2670" spans="1:2">
      <c r="A2670" s="15" t="s">
        <v>1415</v>
      </c>
      <c r="B2670" s="15" t="s">
        <v>47</v>
      </c>
    </row>
    <row r="2671" spans="1:2">
      <c r="A2671" s="15" t="s">
        <v>1416</v>
      </c>
      <c r="B2671" s="15" t="s">
        <v>18</v>
      </c>
    </row>
    <row r="2672" spans="1:2">
      <c r="A2672" s="15" t="s">
        <v>1417</v>
      </c>
      <c r="B2672" s="15" t="s">
        <v>15</v>
      </c>
    </row>
    <row r="2673" spans="1:2">
      <c r="A2673" s="15" t="s">
        <v>1418</v>
      </c>
      <c r="B2673" s="15" t="s">
        <v>15</v>
      </c>
    </row>
    <row r="2674" spans="1:2">
      <c r="A2674" s="15" t="s">
        <v>1419</v>
      </c>
      <c r="B2674" s="15" t="s">
        <v>18</v>
      </c>
    </row>
    <row r="2675" spans="1:2">
      <c r="A2675" s="15" t="s">
        <v>1420</v>
      </c>
      <c r="B2675" s="15" t="s">
        <v>18</v>
      </c>
    </row>
    <row r="2676" spans="1:2">
      <c r="A2676" s="15" t="s">
        <v>1420</v>
      </c>
      <c r="B2676" s="15" t="s">
        <v>20</v>
      </c>
    </row>
    <row r="2677" spans="1:2">
      <c r="A2677" s="15" t="s">
        <v>1421</v>
      </c>
      <c r="B2677" s="15" t="s">
        <v>20</v>
      </c>
    </row>
    <row r="2678" spans="1:2">
      <c r="A2678" s="15" t="s">
        <v>1421</v>
      </c>
      <c r="B2678" s="15" t="s">
        <v>33</v>
      </c>
    </row>
    <row r="2679" spans="1:2">
      <c r="A2679" s="15" t="s">
        <v>1422</v>
      </c>
      <c r="B2679" s="15" t="s">
        <v>15</v>
      </c>
    </row>
    <row r="2680" spans="1:2">
      <c r="A2680" s="15" t="s">
        <v>1423</v>
      </c>
      <c r="B2680" s="15" t="s">
        <v>15</v>
      </c>
    </row>
    <row r="2681" spans="1:2">
      <c r="A2681" s="15" t="s">
        <v>1423</v>
      </c>
      <c r="B2681" s="15" t="s">
        <v>20</v>
      </c>
    </row>
    <row r="2682" spans="1:2">
      <c r="A2682" s="15" t="s">
        <v>1423</v>
      </c>
      <c r="B2682" s="15" t="s">
        <v>22</v>
      </c>
    </row>
    <row r="2683" spans="1:2">
      <c r="A2683" s="15" t="s">
        <v>1423</v>
      </c>
      <c r="B2683" s="15" t="s">
        <v>35</v>
      </c>
    </row>
    <row r="2684" spans="1:2">
      <c r="A2684" s="15" t="s">
        <v>1423</v>
      </c>
      <c r="B2684" s="15" t="s">
        <v>48</v>
      </c>
    </row>
    <row r="2685" spans="1:2">
      <c r="A2685" s="15" t="s">
        <v>1423</v>
      </c>
      <c r="B2685" s="15" t="s">
        <v>49</v>
      </c>
    </row>
    <row r="2686" spans="1:2">
      <c r="A2686" s="15" t="s">
        <v>1423</v>
      </c>
      <c r="B2686" s="15" t="s">
        <v>137</v>
      </c>
    </row>
    <row r="2687" spans="1:2">
      <c r="A2687" s="15" t="s">
        <v>1423</v>
      </c>
      <c r="B2687" s="15" t="s">
        <v>78</v>
      </c>
    </row>
    <row r="2688" spans="1:2">
      <c r="A2688" s="15" t="s">
        <v>1424</v>
      </c>
      <c r="B2688" s="15" t="s">
        <v>137</v>
      </c>
    </row>
    <row r="2689" spans="1:2">
      <c r="A2689" s="15" t="s">
        <v>1425</v>
      </c>
      <c r="B2689" s="15" t="s">
        <v>49</v>
      </c>
    </row>
    <row r="2690" spans="1:2">
      <c r="A2690" s="15" t="s">
        <v>1426</v>
      </c>
      <c r="B2690" s="15" t="s">
        <v>19</v>
      </c>
    </row>
    <row r="2691" spans="1:2">
      <c r="A2691" s="15" t="s">
        <v>1426</v>
      </c>
      <c r="B2691" s="15" t="s">
        <v>20</v>
      </c>
    </row>
    <row r="2692" spans="1:2">
      <c r="A2692" s="15" t="s">
        <v>1426</v>
      </c>
      <c r="B2692" s="15" t="s">
        <v>35</v>
      </c>
    </row>
    <row r="2693" spans="1:2">
      <c r="A2693" s="15" t="s">
        <v>1426</v>
      </c>
      <c r="B2693" s="15" t="s">
        <v>137</v>
      </c>
    </row>
    <row r="2694" spans="1:2">
      <c r="A2694" s="15" t="s">
        <v>1426</v>
      </c>
      <c r="B2694" s="15" t="s">
        <v>207</v>
      </c>
    </row>
    <row r="2695" spans="1:2">
      <c r="A2695" s="15" t="s">
        <v>1427</v>
      </c>
      <c r="B2695" s="15" t="s">
        <v>18</v>
      </c>
    </row>
    <row r="2696" spans="1:2">
      <c r="A2696" s="15" t="s">
        <v>1428</v>
      </c>
      <c r="B2696" s="15" t="s">
        <v>30</v>
      </c>
    </row>
    <row r="2697" spans="1:2">
      <c r="A2697" s="15" t="s">
        <v>1428</v>
      </c>
      <c r="B2697" s="15" t="s">
        <v>33</v>
      </c>
    </row>
    <row r="2698" spans="1:2">
      <c r="A2698" s="15" t="s">
        <v>1429</v>
      </c>
      <c r="B2698" s="15" t="s">
        <v>19</v>
      </c>
    </row>
    <row r="2699" spans="1:2">
      <c r="A2699" s="15" t="s">
        <v>1430</v>
      </c>
      <c r="B2699" s="15" t="s">
        <v>15</v>
      </c>
    </row>
    <row r="2700" spans="1:2">
      <c r="A2700" s="15" t="s">
        <v>1430</v>
      </c>
      <c r="B2700" s="15" t="s">
        <v>20</v>
      </c>
    </row>
    <row r="2701" spans="1:2">
      <c r="A2701" s="15" t="s">
        <v>1431</v>
      </c>
      <c r="B2701" s="15" t="s">
        <v>18</v>
      </c>
    </row>
    <row r="2702" spans="1:2">
      <c r="A2702" s="15" t="s">
        <v>1432</v>
      </c>
      <c r="B2702" s="15" t="s">
        <v>18</v>
      </c>
    </row>
    <row r="2703" spans="1:2">
      <c r="A2703" s="15" t="s">
        <v>1433</v>
      </c>
      <c r="B2703" s="15" t="s">
        <v>15</v>
      </c>
    </row>
    <row r="2704" spans="1:2">
      <c r="A2704" s="15" t="s">
        <v>1434</v>
      </c>
      <c r="B2704" s="15" t="s">
        <v>15</v>
      </c>
    </row>
    <row r="2705" spans="1:2">
      <c r="A2705" s="15" t="s">
        <v>1435</v>
      </c>
      <c r="B2705" s="15" t="s">
        <v>19</v>
      </c>
    </row>
    <row r="2706" spans="1:2">
      <c r="A2706" s="15" t="s">
        <v>1436</v>
      </c>
      <c r="B2706" s="15" t="s">
        <v>19</v>
      </c>
    </row>
    <row r="2707" spans="1:2">
      <c r="A2707" s="15" t="s">
        <v>1437</v>
      </c>
      <c r="B2707" s="15" t="s">
        <v>18</v>
      </c>
    </row>
    <row r="2708" spans="1:2">
      <c r="A2708" s="15" t="s">
        <v>1437</v>
      </c>
      <c r="B2708" s="15" t="s">
        <v>22</v>
      </c>
    </row>
    <row r="2709" spans="1:2">
      <c r="A2709" s="15" t="s">
        <v>1437</v>
      </c>
      <c r="B2709" s="15" t="s">
        <v>33</v>
      </c>
    </row>
    <row r="2710" spans="1:2">
      <c r="A2710" s="15" t="s">
        <v>1438</v>
      </c>
      <c r="B2710" s="15" t="s">
        <v>18</v>
      </c>
    </row>
    <row r="2711" spans="1:2">
      <c r="A2711" s="15" t="s">
        <v>1439</v>
      </c>
      <c r="B2711" s="15" t="s">
        <v>20</v>
      </c>
    </row>
    <row r="2712" spans="1:2">
      <c r="A2712" s="15" t="s">
        <v>1440</v>
      </c>
      <c r="B2712" s="15" t="s">
        <v>15</v>
      </c>
    </row>
    <row r="2713" spans="1:2">
      <c r="A2713" s="15" t="s">
        <v>1440</v>
      </c>
      <c r="B2713" s="15" t="s">
        <v>19</v>
      </c>
    </row>
    <row r="2714" spans="1:2">
      <c r="A2714" s="15" t="s">
        <v>1441</v>
      </c>
      <c r="B2714" s="15" t="s">
        <v>15</v>
      </c>
    </row>
    <row r="2715" spans="1:2">
      <c r="A2715" s="15" t="s">
        <v>1441</v>
      </c>
      <c r="B2715" s="15" t="s">
        <v>33</v>
      </c>
    </row>
    <row r="2716" spans="1:2">
      <c r="A2716" s="15" t="s">
        <v>1441</v>
      </c>
      <c r="B2716" s="15" t="s">
        <v>35</v>
      </c>
    </row>
    <row r="2717" spans="1:2">
      <c r="A2717" s="15" t="s">
        <v>1442</v>
      </c>
      <c r="B2717" s="15" t="s">
        <v>15</v>
      </c>
    </row>
    <row r="2718" spans="1:2">
      <c r="A2718" s="15" t="s">
        <v>1443</v>
      </c>
      <c r="B2718" s="15" t="s">
        <v>15</v>
      </c>
    </row>
    <row r="2719" spans="1:2">
      <c r="A2719" s="15" t="s">
        <v>1444</v>
      </c>
      <c r="B2719" s="15" t="s">
        <v>15</v>
      </c>
    </row>
    <row r="2720" spans="1:2">
      <c r="A2720" s="15" t="s">
        <v>1444</v>
      </c>
      <c r="B2720" s="15" t="s">
        <v>19</v>
      </c>
    </row>
    <row r="2721" spans="1:2">
      <c r="A2721" s="15" t="s">
        <v>1444</v>
      </c>
      <c r="B2721" s="15" t="s">
        <v>20</v>
      </c>
    </row>
    <row r="2722" spans="1:2">
      <c r="A2722" s="15" t="s">
        <v>1445</v>
      </c>
      <c r="B2722" s="15" t="s">
        <v>18</v>
      </c>
    </row>
    <row r="2723" spans="1:2">
      <c r="A2723" s="15" t="s">
        <v>1445</v>
      </c>
      <c r="B2723" s="15" t="s">
        <v>19</v>
      </c>
    </row>
    <row r="2724" spans="1:2">
      <c r="A2724" s="15" t="s">
        <v>1445</v>
      </c>
      <c r="B2724" s="15" t="s">
        <v>48</v>
      </c>
    </row>
    <row r="2725" spans="1:2">
      <c r="A2725" s="15" t="s">
        <v>1446</v>
      </c>
      <c r="B2725" s="15" t="s">
        <v>19</v>
      </c>
    </row>
    <row r="2726" spans="1:2">
      <c r="A2726" s="15" t="s">
        <v>1447</v>
      </c>
      <c r="B2726" s="15" t="s">
        <v>15</v>
      </c>
    </row>
    <row r="2727" spans="1:2">
      <c r="A2727" s="15" t="s">
        <v>1448</v>
      </c>
      <c r="B2727" s="15" t="s">
        <v>30</v>
      </c>
    </row>
    <row r="2728" spans="1:2">
      <c r="A2728" s="15" t="s">
        <v>1449</v>
      </c>
      <c r="B2728" s="15" t="s">
        <v>15</v>
      </c>
    </row>
    <row r="2729" spans="1:2">
      <c r="A2729" s="15" t="s">
        <v>1449</v>
      </c>
      <c r="B2729" s="15" t="s">
        <v>18</v>
      </c>
    </row>
    <row r="2730" spans="1:2">
      <c r="A2730" s="15" t="s">
        <v>1449</v>
      </c>
      <c r="B2730" s="15" t="s">
        <v>20</v>
      </c>
    </row>
    <row r="2731" spans="1:2">
      <c r="A2731" s="15" t="s">
        <v>1449</v>
      </c>
      <c r="B2731" s="15" t="s">
        <v>21</v>
      </c>
    </row>
    <row r="2732" spans="1:2">
      <c r="A2732" s="15" t="s">
        <v>1449</v>
      </c>
      <c r="B2732" s="15" t="s">
        <v>47</v>
      </c>
    </row>
    <row r="2733" spans="1:2">
      <c r="A2733" s="15" t="s">
        <v>1450</v>
      </c>
      <c r="B2733" s="15" t="s">
        <v>19</v>
      </c>
    </row>
    <row r="2734" spans="1:2">
      <c r="A2734" s="15" t="s">
        <v>1450</v>
      </c>
      <c r="B2734" s="15" t="s">
        <v>20</v>
      </c>
    </row>
    <row r="2735" spans="1:2">
      <c r="A2735" s="15" t="s">
        <v>1450</v>
      </c>
      <c r="B2735" s="15" t="s">
        <v>30</v>
      </c>
    </row>
    <row r="2736" spans="1:2">
      <c r="A2736" s="15" t="s">
        <v>1450</v>
      </c>
      <c r="B2736" s="15" t="s">
        <v>21</v>
      </c>
    </row>
    <row r="2737" spans="1:2">
      <c r="A2737" s="15" t="s">
        <v>1450</v>
      </c>
      <c r="B2737" s="15" t="s">
        <v>22</v>
      </c>
    </row>
    <row r="2738" spans="1:2">
      <c r="A2738" s="15" t="s">
        <v>1451</v>
      </c>
      <c r="B2738" s="15" t="s">
        <v>15</v>
      </c>
    </row>
    <row r="2739" spans="1:2">
      <c r="A2739" s="15" t="s">
        <v>1451</v>
      </c>
      <c r="B2739" s="15" t="s">
        <v>19</v>
      </c>
    </row>
    <row r="2740" spans="1:2">
      <c r="A2740" s="15" t="s">
        <v>1452</v>
      </c>
      <c r="B2740" s="15" t="s">
        <v>21</v>
      </c>
    </row>
    <row r="2741" spans="1:2">
      <c r="A2741" s="15" t="s">
        <v>1453</v>
      </c>
      <c r="B2741" s="15" t="s">
        <v>18</v>
      </c>
    </row>
    <row r="2742" spans="1:2">
      <c r="A2742" s="15" t="s">
        <v>1454</v>
      </c>
      <c r="B2742" s="15" t="s">
        <v>18</v>
      </c>
    </row>
    <row r="2743" spans="1:2">
      <c r="A2743" s="15" t="s">
        <v>1455</v>
      </c>
      <c r="B2743" s="15" t="s">
        <v>18</v>
      </c>
    </row>
    <row r="2744" spans="1:2">
      <c r="A2744" s="15" t="s">
        <v>1455</v>
      </c>
      <c r="B2744" s="15" t="s">
        <v>19</v>
      </c>
    </row>
    <row r="2745" spans="1:2">
      <c r="A2745" s="15" t="s">
        <v>1455</v>
      </c>
      <c r="B2745" s="15" t="s">
        <v>30</v>
      </c>
    </row>
    <row r="2746" spans="1:2">
      <c r="A2746" s="15" t="s">
        <v>1455</v>
      </c>
      <c r="B2746" s="15" t="s">
        <v>21</v>
      </c>
    </row>
    <row r="2747" spans="1:2">
      <c r="A2747" s="15" t="s">
        <v>1455</v>
      </c>
      <c r="B2747" s="15" t="s">
        <v>35</v>
      </c>
    </row>
    <row r="2748" spans="1:2">
      <c r="A2748" s="15" t="s">
        <v>1456</v>
      </c>
      <c r="B2748" s="15" t="s">
        <v>20</v>
      </c>
    </row>
    <row r="2749" spans="1:2">
      <c r="A2749" s="15" t="s">
        <v>1457</v>
      </c>
      <c r="B2749" s="15" t="s">
        <v>18</v>
      </c>
    </row>
    <row r="2750" spans="1:2">
      <c r="A2750" s="15" t="s">
        <v>1458</v>
      </c>
      <c r="B2750" s="15" t="s">
        <v>15</v>
      </c>
    </row>
    <row r="2751" spans="1:2">
      <c r="A2751" s="15" t="s">
        <v>1459</v>
      </c>
      <c r="B2751" s="15" t="s">
        <v>18</v>
      </c>
    </row>
    <row r="2752" spans="1:2">
      <c r="A2752" s="15" t="s">
        <v>1459</v>
      </c>
      <c r="B2752" s="15" t="s">
        <v>21</v>
      </c>
    </row>
    <row r="2753" spans="1:2">
      <c r="A2753" s="15" t="s">
        <v>1459</v>
      </c>
      <c r="B2753" s="15" t="s">
        <v>33</v>
      </c>
    </row>
    <row r="2754" spans="1:2">
      <c r="A2754" s="15" t="s">
        <v>1459</v>
      </c>
      <c r="B2754" s="15" t="s">
        <v>46</v>
      </c>
    </row>
    <row r="2755" spans="1:2">
      <c r="A2755" s="15" t="s">
        <v>1459</v>
      </c>
      <c r="B2755" s="15" t="s">
        <v>48</v>
      </c>
    </row>
    <row r="2756" spans="1:2">
      <c r="A2756" s="15" t="s">
        <v>1459</v>
      </c>
      <c r="B2756" s="15" t="s">
        <v>141</v>
      </c>
    </row>
    <row r="2757" spans="1:2">
      <c r="A2757" s="15" t="s">
        <v>1460</v>
      </c>
      <c r="B2757" s="15" t="s">
        <v>18</v>
      </c>
    </row>
    <row r="2758" spans="1:2">
      <c r="A2758" s="15" t="s">
        <v>1460</v>
      </c>
      <c r="B2758" s="15" t="s">
        <v>22</v>
      </c>
    </row>
    <row r="2759" spans="1:2">
      <c r="A2759" s="15" t="s">
        <v>1461</v>
      </c>
      <c r="B2759" s="15" t="s">
        <v>20</v>
      </c>
    </row>
    <row r="2760" spans="1:2">
      <c r="A2760" s="15" t="s">
        <v>1462</v>
      </c>
      <c r="B2760" s="15" t="s">
        <v>18</v>
      </c>
    </row>
    <row r="2761" spans="1:2">
      <c r="A2761" s="15" t="s">
        <v>1462</v>
      </c>
      <c r="B2761" s="15" t="s">
        <v>20</v>
      </c>
    </row>
    <row r="2762" spans="1:2">
      <c r="A2762" s="15" t="s">
        <v>1462</v>
      </c>
      <c r="B2762" s="15" t="s">
        <v>22</v>
      </c>
    </row>
    <row r="2763" spans="1:2">
      <c r="A2763" s="15" t="s">
        <v>1463</v>
      </c>
      <c r="B2763" s="15" t="s">
        <v>15</v>
      </c>
    </row>
    <row r="2764" spans="1:2">
      <c r="A2764" s="15" t="s">
        <v>1464</v>
      </c>
      <c r="B2764" s="15" t="s">
        <v>15</v>
      </c>
    </row>
    <row r="2765" spans="1:2">
      <c r="A2765" s="15" t="s">
        <v>1465</v>
      </c>
      <c r="B2765" s="15" t="s">
        <v>19</v>
      </c>
    </row>
    <row r="2766" spans="1:2">
      <c r="A2766" s="15" t="s">
        <v>1466</v>
      </c>
      <c r="B2766" s="15" t="s">
        <v>30</v>
      </c>
    </row>
    <row r="2767" spans="1:2">
      <c r="A2767" s="15" t="s">
        <v>1467</v>
      </c>
      <c r="B2767" s="15" t="s">
        <v>18</v>
      </c>
    </row>
    <row r="2768" spans="1:2">
      <c r="A2768" s="15" t="s">
        <v>1467</v>
      </c>
      <c r="B2768" s="15" t="s">
        <v>33</v>
      </c>
    </row>
    <row r="2769" spans="1:2">
      <c r="A2769" s="15" t="s">
        <v>1468</v>
      </c>
      <c r="B2769" s="15" t="s">
        <v>30</v>
      </c>
    </row>
    <row r="2770" spans="1:2">
      <c r="A2770" s="15" t="s">
        <v>1468</v>
      </c>
      <c r="B2770" s="15" t="s">
        <v>22</v>
      </c>
    </row>
    <row r="2771" spans="1:2">
      <c r="A2771" s="15" t="s">
        <v>1468</v>
      </c>
      <c r="B2771" s="15" t="s">
        <v>48</v>
      </c>
    </row>
    <row r="2772" spans="1:2">
      <c r="A2772" s="15" t="s">
        <v>1469</v>
      </c>
      <c r="B2772" s="15" t="s">
        <v>20</v>
      </c>
    </row>
    <row r="2773" spans="1:2">
      <c r="A2773" s="15" t="s">
        <v>1470</v>
      </c>
      <c r="B2773" s="15" t="s">
        <v>19</v>
      </c>
    </row>
    <row r="2774" spans="1:2">
      <c r="A2774" s="15" t="s">
        <v>1471</v>
      </c>
      <c r="B2774" s="15" t="s">
        <v>22</v>
      </c>
    </row>
    <row r="2775" spans="1:2">
      <c r="A2775" s="15" t="s">
        <v>1472</v>
      </c>
      <c r="B2775" s="15" t="s">
        <v>15</v>
      </c>
    </row>
    <row r="2776" spans="1:2">
      <c r="A2776" s="15" t="s">
        <v>1473</v>
      </c>
      <c r="B2776" s="15" t="s">
        <v>15</v>
      </c>
    </row>
    <row r="2777" spans="1:2">
      <c r="A2777" s="15" t="s">
        <v>1474</v>
      </c>
      <c r="B2777" s="15" t="s">
        <v>18</v>
      </c>
    </row>
    <row r="2778" spans="1:2">
      <c r="A2778" s="15" t="s">
        <v>1475</v>
      </c>
      <c r="B2778" s="15" t="s">
        <v>20</v>
      </c>
    </row>
    <row r="2779" spans="1:2">
      <c r="A2779" s="15" t="s">
        <v>1476</v>
      </c>
      <c r="B2779" s="15" t="s">
        <v>33</v>
      </c>
    </row>
    <row r="2780" spans="1:2">
      <c r="A2780" s="15" t="s">
        <v>1477</v>
      </c>
      <c r="B2780" s="15" t="s">
        <v>15</v>
      </c>
    </row>
    <row r="2781" spans="1:2">
      <c r="A2781" s="15" t="s">
        <v>1478</v>
      </c>
      <c r="B2781" s="15" t="s">
        <v>18</v>
      </c>
    </row>
    <row r="2782" spans="1:2">
      <c r="A2782" s="15" t="s">
        <v>1479</v>
      </c>
      <c r="B2782" s="15" t="s">
        <v>20</v>
      </c>
    </row>
    <row r="2783" spans="1:2">
      <c r="A2783" s="15" t="s">
        <v>1480</v>
      </c>
      <c r="B2783" s="15" t="s">
        <v>20</v>
      </c>
    </row>
    <row r="2784" spans="1:2">
      <c r="A2784" s="15" t="s">
        <v>1480</v>
      </c>
      <c r="B2784" s="15" t="s">
        <v>30</v>
      </c>
    </row>
    <row r="2785" spans="1:2">
      <c r="A2785" s="15" t="s">
        <v>1481</v>
      </c>
      <c r="B2785" s="15" t="s">
        <v>18</v>
      </c>
    </row>
    <row r="2786" spans="1:2">
      <c r="A2786" s="15" t="s">
        <v>1481</v>
      </c>
      <c r="B2786" s="15" t="s">
        <v>19</v>
      </c>
    </row>
    <row r="2787" spans="1:2">
      <c r="A2787" s="15" t="s">
        <v>1481</v>
      </c>
      <c r="B2787" s="15" t="s">
        <v>20</v>
      </c>
    </row>
    <row r="2788" spans="1:2">
      <c r="A2788" s="15" t="s">
        <v>1481</v>
      </c>
      <c r="B2788" s="15" t="s">
        <v>30</v>
      </c>
    </row>
    <row r="2789" spans="1:2">
      <c r="A2789" s="15" t="s">
        <v>1482</v>
      </c>
      <c r="B2789" s="15" t="s">
        <v>20</v>
      </c>
    </row>
    <row r="2790" spans="1:2">
      <c r="A2790" s="15" t="s">
        <v>1482</v>
      </c>
      <c r="B2790" s="15" t="s">
        <v>30</v>
      </c>
    </row>
    <row r="2791" spans="1:2">
      <c r="A2791" s="15" t="s">
        <v>1483</v>
      </c>
      <c r="B2791" s="15" t="s">
        <v>15</v>
      </c>
    </row>
    <row r="2792" spans="1:2">
      <c r="A2792" s="15" t="s">
        <v>1484</v>
      </c>
      <c r="B2792" s="15" t="s">
        <v>15</v>
      </c>
    </row>
    <row r="2793" spans="1:2">
      <c r="A2793" s="15" t="s">
        <v>1485</v>
      </c>
      <c r="B2793" s="15" t="s">
        <v>18</v>
      </c>
    </row>
    <row r="2794" spans="1:2">
      <c r="A2794" s="15" t="s">
        <v>1486</v>
      </c>
      <c r="B2794" s="15" t="s">
        <v>15</v>
      </c>
    </row>
    <row r="2795" spans="1:2">
      <c r="A2795" s="15" t="s">
        <v>1487</v>
      </c>
      <c r="B2795" s="15" t="s">
        <v>30</v>
      </c>
    </row>
    <row r="2796" spans="1:2">
      <c r="A2796" s="15" t="s">
        <v>1487</v>
      </c>
      <c r="B2796" s="15" t="s">
        <v>33</v>
      </c>
    </row>
    <row r="2797" spans="1:2">
      <c r="A2797" s="15" t="s">
        <v>1488</v>
      </c>
      <c r="B2797" s="15" t="s">
        <v>18</v>
      </c>
    </row>
    <row r="2798" spans="1:2">
      <c r="A2798" s="15" t="s">
        <v>1488</v>
      </c>
      <c r="B2798" s="15" t="s">
        <v>19</v>
      </c>
    </row>
    <row r="2799" spans="1:2">
      <c r="A2799" s="15" t="s">
        <v>1488</v>
      </c>
      <c r="B2799" s="15" t="s">
        <v>20</v>
      </c>
    </row>
    <row r="2800" spans="1:2">
      <c r="A2800" s="15" t="s">
        <v>1488</v>
      </c>
      <c r="B2800" s="15" t="s">
        <v>30</v>
      </c>
    </row>
    <row r="2801" spans="1:2">
      <c r="A2801" s="15" t="s">
        <v>1488</v>
      </c>
      <c r="B2801" s="15" t="s">
        <v>21</v>
      </c>
    </row>
    <row r="2802" spans="1:2">
      <c r="A2802" s="15" t="s">
        <v>1488</v>
      </c>
      <c r="B2802" s="15" t="s">
        <v>22</v>
      </c>
    </row>
    <row r="2803" spans="1:2">
      <c r="A2803" s="15" t="s">
        <v>1489</v>
      </c>
      <c r="B2803" s="15" t="s">
        <v>18</v>
      </c>
    </row>
    <row r="2804" spans="1:2">
      <c r="A2804" s="15" t="s">
        <v>1489</v>
      </c>
      <c r="B2804" s="15" t="s">
        <v>33</v>
      </c>
    </row>
    <row r="2805" spans="1:2">
      <c r="A2805" s="15" t="s">
        <v>1490</v>
      </c>
      <c r="B2805" s="15" t="s">
        <v>15</v>
      </c>
    </row>
    <row r="2806" spans="1:2">
      <c r="A2806" s="15" t="s">
        <v>1490</v>
      </c>
      <c r="B2806" s="15" t="s">
        <v>20</v>
      </c>
    </row>
    <row r="2807" spans="1:2">
      <c r="A2807" s="15" t="s">
        <v>1490</v>
      </c>
      <c r="B2807" s="15" t="s">
        <v>30</v>
      </c>
    </row>
    <row r="2808" spans="1:2">
      <c r="A2808" s="15" t="s">
        <v>1491</v>
      </c>
      <c r="B2808" s="15" t="s">
        <v>15</v>
      </c>
    </row>
    <row r="2809" spans="1:2">
      <c r="A2809" s="15" t="s">
        <v>1492</v>
      </c>
      <c r="B2809" s="15" t="s">
        <v>15</v>
      </c>
    </row>
    <row r="2810" spans="1:2">
      <c r="A2810" s="15" t="s">
        <v>1493</v>
      </c>
      <c r="B2810" s="15" t="s">
        <v>18</v>
      </c>
    </row>
    <row r="2811" spans="1:2">
      <c r="A2811" s="15" t="s">
        <v>1494</v>
      </c>
      <c r="B2811" s="15" t="s">
        <v>19</v>
      </c>
    </row>
    <row r="2812" spans="1:2">
      <c r="A2812" s="15" t="s">
        <v>1494</v>
      </c>
      <c r="B2812" s="15" t="s">
        <v>30</v>
      </c>
    </row>
    <row r="2813" spans="1:2">
      <c r="A2813" s="15" t="s">
        <v>1495</v>
      </c>
      <c r="B2813" s="15" t="s">
        <v>19</v>
      </c>
    </row>
    <row r="2814" spans="1:2">
      <c r="A2814" s="15" t="s">
        <v>1496</v>
      </c>
      <c r="B2814" s="15" t="s">
        <v>19</v>
      </c>
    </row>
    <row r="2815" spans="1:2">
      <c r="A2815" s="15" t="s">
        <v>1496</v>
      </c>
      <c r="B2815" s="15" t="s">
        <v>20</v>
      </c>
    </row>
    <row r="2816" spans="1:2">
      <c r="A2816" s="15" t="s">
        <v>1497</v>
      </c>
      <c r="B2816" s="15" t="s">
        <v>35</v>
      </c>
    </row>
    <row r="2817" spans="1:2">
      <c r="A2817" s="15" t="s">
        <v>1498</v>
      </c>
      <c r="B2817" s="15" t="s">
        <v>20</v>
      </c>
    </row>
    <row r="2818" spans="1:2">
      <c r="A2818" s="15" t="s">
        <v>1499</v>
      </c>
      <c r="B2818" s="15" t="s">
        <v>21</v>
      </c>
    </row>
    <row r="2819" spans="1:2">
      <c r="A2819" s="15" t="s">
        <v>1500</v>
      </c>
      <c r="B2819" s="15" t="s">
        <v>18</v>
      </c>
    </row>
    <row r="2820" spans="1:2">
      <c r="A2820" s="15" t="s">
        <v>1501</v>
      </c>
      <c r="B2820" s="15" t="s">
        <v>22</v>
      </c>
    </row>
    <row r="2821" spans="1:2">
      <c r="A2821" s="15" t="s">
        <v>1501</v>
      </c>
      <c r="B2821" s="15" t="s">
        <v>33</v>
      </c>
    </row>
    <row r="2822" spans="1:2">
      <c r="A2822" s="15" t="s">
        <v>1501</v>
      </c>
      <c r="B2822" s="15" t="s">
        <v>35</v>
      </c>
    </row>
    <row r="2823" spans="1:2">
      <c r="A2823" s="15" t="s">
        <v>1501</v>
      </c>
      <c r="B2823" s="15" t="s">
        <v>47</v>
      </c>
    </row>
    <row r="2824" spans="1:2">
      <c r="A2824" s="15" t="s">
        <v>1502</v>
      </c>
      <c r="B2824" s="15" t="s">
        <v>18</v>
      </c>
    </row>
    <row r="2825" spans="1:2">
      <c r="A2825" s="15" t="s">
        <v>1502</v>
      </c>
      <c r="B2825" s="15" t="s">
        <v>19</v>
      </c>
    </row>
    <row r="2826" spans="1:2">
      <c r="A2826" s="15" t="s">
        <v>1503</v>
      </c>
      <c r="B2826" s="15" t="s">
        <v>20</v>
      </c>
    </row>
    <row r="2827" spans="1:2">
      <c r="A2827" s="15" t="s">
        <v>1504</v>
      </c>
      <c r="B2827" s="15" t="s">
        <v>19</v>
      </c>
    </row>
    <row r="2828" spans="1:2">
      <c r="A2828" s="15" t="s">
        <v>1505</v>
      </c>
      <c r="B2828" s="15" t="s">
        <v>18</v>
      </c>
    </row>
    <row r="2829" spans="1:2">
      <c r="A2829" s="15" t="s">
        <v>1506</v>
      </c>
      <c r="B2829" s="15" t="s">
        <v>15</v>
      </c>
    </row>
    <row r="2830" spans="1:2">
      <c r="A2830" s="15" t="s">
        <v>1507</v>
      </c>
      <c r="B2830" s="15" t="s">
        <v>21</v>
      </c>
    </row>
    <row r="2831" spans="1:2">
      <c r="A2831" s="15" t="s">
        <v>1508</v>
      </c>
      <c r="B2831" s="15" t="s">
        <v>15</v>
      </c>
    </row>
    <row r="2832" spans="1:2">
      <c r="A2832" s="15" t="s">
        <v>1509</v>
      </c>
      <c r="B2832" s="15" t="s">
        <v>30</v>
      </c>
    </row>
    <row r="2833" spans="1:2">
      <c r="A2833" s="15" t="s">
        <v>1510</v>
      </c>
      <c r="B2833" s="15" t="s">
        <v>15</v>
      </c>
    </row>
    <row r="2834" spans="1:2">
      <c r="A2834" s="15" t="s">
        <v>1511</v>
      </c>
      <c r="B2834" s="15" t="s">
        <v>18</v>
      </c>
    </row>
    <row r="2835" spans="1:2">
      <c r="A2835" s="15" t="s">
        <v>1512</v>
      </c>
      <c r="B2835" s="15" t="s">
        <v>21</v>
      </c>
    </row>
    <row r="2836" spans="1:2">
      <c r="A2836" s="15" t="s">
        <v>1513</v>
      </c>
      <c r="B2836" s="15" t="s">
        <v>15</v>
      </c>
    </row>
    <row r="2837" spans="1:2">
      <c r="A2837" s="15" t="s">
        <v>1513</v>
      </c>
      <c r="B2837" s="15" t="s">
        <v>30</v>
      </c>
    </row>
    <row r="2838" spans="1:2">
      <c r="A2838" s="15" t="s">
        <v>1514</v>
      </c>
      <c r="B2838" s="15" t="s">
        <v>15</v>
      </c>
    </row>
    <row r="2839" spans="1:2">
      <c r="A2839" s="15" t="s">
        <v>1514</v>
      </c>
      <c r="B2839" s="15" t="s">
        <v>19</v>
      </c>
    </row>
    <row r="2840" spans="1:2">
      <c r="A2840" s="15" t="s">
        <v>1514</v>
      </c>
      <c r="B2840" s="15" t="s">
        <v>30</v>
      </c>
    </row>
    <row r="2841" spans="1:2">
      <c r="A2841" s="15" t="s">
        <v>1514</v>
      </c>
      <c r="B2841" s="15" t="s">
        <v>21</v>
      </c>
    </row>
    <row r="2842" spans="1:2">
      <c r="A2842" s="15" t="s">
        <v>1515</v>
      </c>
      <c r="B2842" s="15" t="s">
        <v>15</v>
      </c>
    </row>
    <row r="2843" spans="1:2">
      <c r="A2843" s="15" t="s">
        <v>1516</v>
      </c>
      <c r="B2843" s="15" t="s">
        <v>20</v>
      </c>
    </row>
    <row r="2844" spans="1:2">
      <c r="A2844" s="15" t="s">
        <v>1517</v>
      </c>
      <c r="B2844" s="15" t="s">
        <v>19</v>
      </c>
    </row>
    <row r="2845" spans="1:2">
      <c r="A2845" s="15" t="s">
        <v>1518</v>
      </c>
      <c r="B2845" s="15" t="s">
        <v>18</v>
      </c>
    </row>
    <row r="2846" spans="1:2">
      <c r="A2846" s="15" t="s">
        <v>1518</v>
      </c>
      <c r="B2846" s="15" t="s">
        <v>20</v>
      </c>
    </row>
    <row r="2847" spans="1:2">
      <c r="A2847" s="15" t="s">
        <v>1519</v>
      </c>
      <c r="B2847" s="15" t="s">
        <v>400</v>
      </c>
    </row>
    <row r="2848" spans="1:2">
      <c r="A2848" s="15" t="s">
        <v>1520</v>
      </c>
      <c r="B2848" s="15" t="s">
        <v>18</v>
      </c>
    </row>
    <row r="2849" spans="1:2">
      <c r="A2849" s="15" t="s">
        <v>1520</v>
      </c>
      <c r="B2849" s="15" t="s">
        <v>30</v>
      </c>
    </row>
    <row r="2850" spans="1:2">
      <c r="A2850" s="15" t="s">
        <v>1520</v>
      </c>
      <c r="B2850" s="15" t="s">
        <v>33</v>
      </c>
    </row>
    <row r="2851" spans="1:2">
      <c r="A2851" s="15" t="s">
        <v>1520</v>
      </c>
      <c r="B2851" s="15" t="s">
        <v>46</v>
      </c>
    </row>
    <row r="2852" spans="1:2">
      <c r="A2852" s="15" t="s">
        <v>1520</v>
      </c>
      <c r="B2852" s="15" t="s">
        <v>35</v>
      </c>
    </row>
    <row r="2853" spans="1:2">
      <c r="A2853" s="15" t="s">
        <v>1520</v>
      </c>
      <c r="B2853" s="15" t="s">
        <v>47</v>
      </c>
    </row>
    <row r="2854" spans="1:2">
      <c r="A2854" s="15" t="s">
        <v>1520</v>
      </c>
      <c r="B2854" s="15" t="s">
        <v>49</v>
      </c>
    </row>
    <row r="2855" spans="1:2">
      <c r="A2855" s="15" t="s">
        <v>1520</v>
      </c>
      <c r="B2855" s="15" t="s">
        <v>137</v>
      </c>
    </row>
    <row r="2856" spans="1:2">
      <c r="A2856" s="15" t="s">
        <v>1520</v>
      </c>
      <c r="B2856" s="15" t="s">
        <v>78</v>
      </c>
    </row>
    <row r="2857" spans="1:2">
      <c r="A2857" s="15" t="s">
        <v>1520</v>
      </c>
      <c r="B2857" s="15" t="s">
        <v>203</v>
      </c>
    </row>
    <row r="2858" spans="1:2">
      <c r="A2858" s="15" t="s">
        <v>1520</v>
      </c>
      <c r="B2858" s="15" t="s">
        <v>220</v>
      </c>
    </row>
    <row r="2859" spans="1:2">
      <c r="A2859" s="15" t="s">
        <v>1520</v>
      </c>
      <c r="B2859" s="15" t="s">
        <v>27</v>
      </c>
    </row>
    <row r="2860" spans="1:2">
      <c r="A2860" s="15" t="s">
        <v>1520</v>
      </c>
      <c r="B2860" s="15" t="s">
        <v>303</v>
      </c>
    </row>
    <row r="2861" spans="1:2">
      <c r="A2861" s="15" t="s">
        <v>1520</v>
      </c>
      <c r="B2861" s="15" t="s">
        <v>79</v>
      </c>
    </row>
    <row r="2862" spans="1:2">
      <c r="A2862" s="15" t="s">
        <v>1520</v>
      </c>
      <c r="B2862" s="15" t="s">
        <v>324</v>
      </c>
    </row>
    <row r="2863" spans="1:2">
      <c r="A2863" s="15" t="s">
        <v>1521</v>
      </c>
      <c r="B2863" s="15" t="s">
        <v>15</v>
      </c>
    </row>
    <row r="2864" spans="1:2">
      <c r="A2864" s="15" t="s">
        <v>1522</v>
      </c>
      <c r="B2864" s="15" t="s">
        <v>15</v>
      </c>
    </row>
    <row r="2865" spans="1:2">
      <c r="A2865" s="15" t="s">
        <v>1523</v>
      </c>
      <c r="B2865" s="15" t="s">
        <v>15</v>
      </c>
    </row>
    <row r="2866" spans="1:2">
      <c r="A2866" s="15" t="s">
        <v>1523</v>
      </c>
      <c r="B2866" s="15" t="s">
        <v>33</v>
      </c>
    </row>
    <row r="2867" spans="1:2">
      <c r="A2867" s="15" t="s">
        <v>1524</v>
      </c>
      <c r="B2867" s="15" t="s">
        <v>15</v>
      </c>
    </row>
    <row r="2868" spans="1:2">
      <c r="A2868" s="15" t="s">
        <v>1525</v>
      </c>
      <c r="B2868" s="15" t="s">
        <v>18</v>
      </c>
    </row>
    <row r="2869" spans="1:2">
      <c r="A2869" s="15" t="s">
        <v>1526</v>
      </c>
      <c r="B2869" s="15" t="s">
        <v>15</v>
      </c>
    </row>
    <row r="2870" spans="1:2">
      <c r="A2870" s="15" t="s">
        <v>1527</v>
      </c>
      <c r="B2870" s="15" t="s">
        <v>15</v>
      </c>
    </row>
    <row r="2871" spans="1:2">
      <c r="A2871" s="15" t="s">
        <v>1527</v>
      </c>
      <c r="B2871" s="15" t="s">
        <v>20</v>
      </c>
    </row>
    <row r="2872" spans="1:2">
      <c r="A2872" s="15" t="s">
        <v>1528</v>
      </c>
      <c r="B2872" s="15" t="s">
        <v>15</v>
      </c>
    </row>
    <row r="2873" spans="1:2">
      <c r="A2873" s="15" t="s">
        <v>1529</v>
      </c>
      <c r="B2873" s="15" t="s">
        <v>19</v>
      </c>
    </row>
    <row r="2874" spans="1:2">
      <c r="A2874" s="15" t="s">
        <v>1530</v>
      </c>
      <c r="B2874" s="15" t="s">
        <v>30</v>
      </c>
    </row>
    <row r="2875" spans="1:2">
      <c r="A2875" s="15" t="s">
        <v>1530</v>
      </c>
      <c r="B2875" s="15" t="s">
        <v>22</v>
      </c>
    </row>
    <row r="2876" spans="1:2">
      <c r="A2876" s="15" t="s">
        <v>1531</v>
      </c>
      <c r="B2876" s="15" t="s">
        <v>20</v>
      </c>
    </row>
    <row r="2877" spans="1:2">
      <c r="A2877" s="15" t="s">
        <v>1532</v>
      </c>
      <c r="B2877" s="15" t="s">
        <v>21</v>
      </c>
    </row>
    <row r="2878" spans="1:2">
      <c r="A2878" s="15" t="s">
        <v>1532</v>
      </c>
      <c r="B2878" s="15" t="s">
        <v>33</v>
      </c>
    </row>
    <row r="2879" spans="1:2">
      <c r="A2879" s="15" t="s">
        <v>1532</v>
      </c>
      <c r="B2879" s="15" t="s">
        <v>35</v>
      </c>
    </row>
    <row r="2880" spans="1:2">
      <c r="A2880" s="15" t="s">
        <v>1532</v>
      </c>
      <c r="B2880" s="15" t="s">
        <v>47</v>
      </c>
    </row>
    <row r="2881" spans="1:2">
      <c r="A2881" s="15" t="s">
        <v>1532</v>
      </c>
      <c r="B2881" s="15" t="s">
        <v>48</v>
      </c>
    </row>
    <row r="2882" spans="1:2">
      <c r="A2882" s="15" t="s">
        <v>1532</v>
      </c>
      <c r="B2882" s="15" t="s">
        <v>49</v>
      </c>
    </row>
    <row r="2883" spans="1:2">
      <c r="A2883" s="15" t="s">
        <v>1533</v>
      </c>
      <c r="B2883" s="15" t="s">
        <v>18</v>
      </c>
    </row>
    <row r="2884" spans="1:2">
      <c r="A2884" s="15" t="s">
        <v>1533</v>
      </c>
      <c r="B2884" s="15" t="s">
        <v>33</v>
      </c>
    </row>
    <row r="2885" spans="1:2">
      <c r="A2885" s="15" t="s">
        <v>1534</v>
      </c>
      <c r="B2885" s="15" t="s">
        <v>15</v>
      </c>
    </row>
    <row r="2886" spans="1:2">
      <c r="A2886" s="15" t="s">
        <v>1534</v>
      </c>
      <c r="B2886" s="15" t="s">
        <v>20</v>
      </c>
    </row>
    <row r="2887" spans="1:2">
      <c r="A2887" s="15" t="s">
        <v>1534</v>
      </c>
      <c r="B2887" s="15" t="s">
        <v>30</v>
      </c>
    </row>
    <row r="2888" spans="1:2">
      <c r="A2888" s="15" t="s">
        <v>1535</v>
      </c>
      <c r="B2888" s="15" t="s">
        <v>18</v>
      </c>
    </row>
    <row r="2889" spans="1:2">
      <c r="A2889" s="15" t="s">
        <v>1535</v>
      </c>
      <c r="B2889" s="15" t="s">
        <v>33</v>
      </c>
    </row>
    <row r="2890" spans="1:2">
      <c r="A2890" s="15" t="s">
        <v>1535</v>
      </c>
      <c r="B2890" s="15" t="s">
        <v>35</v>
      </c>
    </row>
    <row r="2891" spans="1:2">
      <c r="A2891" s="15" t="s">
        <v>1535</v>
      </c>
      <c r="B2891" s="15" t="s">
        <v>48</v>
      </c>
    </row>
    <row r="2892" spans="1:2">
      <c r="A2892" s="15" t="s">
        <v>1535</v>
      </c>
      <c r="B2892" s="15" t="s">
        <v>303</v>
      </c>
    </row>
    <row r="2893" spans="1:2">
      <c r="A2893" s="15" t="s">
        <v>1535</v>
      </c>
      <c r="B2893" s="15" t="s">
        <v>79</v>
      </c>
    </row>
    <row r="2894" spans="1:2">
      <c r="A2894" s="15" t="s">
        <v>1535</v>
      </c>
      <c r="B2894" s="15" t="s">
        <v>324</v>
      </c>
    </row>
    <row r="2895" spans="1:2">
      <c r="A2895" s="15" t="s">
        <v>1536</v>
      </c>
      <c r="B2895" s="15" t="s">
        <v>15</v>
      </c>
    </row>
    <row r="2896" spans="1:2">
      <c r="A2896" s="15" t="s">
        <v>1537</v>
      </c>
      <c r="B2896" s="15" t="s">
        <v>15</v>
      </c>
    </row>
    <row r="2897" spans="1:2">
      <c r="A2897" s="15" t="s">
        <v>1538</v>
      </c>
      <c r="B2897" s="15" t="s">
        <v>15</v>
      </c>
    </row>
    <row r="2898" spans="1:2">
      <c r="A2898" s="15" t="s">
        <v>1539</v>
      </c>
      <c r="B2898" s="15" t="s">
        <v>20</v>
      </c>
    </row>
    <row r="2899" spans="1:2">
      <c r="A2899" s="15" t="s">
        <v>1539</v>
      </c>
      <c r="B2899" s="15" t="s">
        <v>30</v>
      </c>
    </row>
    <row r="2900" spans="1:2">
      <c r="A2900" s="15" t="s">
        <v>1539</v>
      </c>
      <c r="B2900" s="15" t="s">
        <v>21</v>
      </c>
    </row>
    <row r="2901" spans="1:2">
      <c r="A2901" s="15" t="s">
        <v>1539</v>
      </c>
      <c r="B2901" s="15" t="s">
        <v>22</v>
      </c>
    </row>
    <row r="2902" spans="1:2">
      <c r="A2902" s="15" t="s">
        <v>1539</v>
      </c>
      <c r="B2902" s="15" t="s">
        <v>33</v>
      </c>
    </row>
    <row r="2903" spans="1:2">
      <c r="A2903" s="15" t="s">
        <v>1539</v>
      </c>
      <c r="B2903" s="15" t="s">
        <v>47</v>
      </c>
    </row>
    <row r="2904" spans="1:2">
      <c r="A2904" s="15" t="s">
        <v>1539</v>
      </c>
      <c r="B2904" s="15" t="s">
        <v>94</v>
      </c>
    </row>
    <row r="2905" spans="1:2">
      <c r="A2905" s="15" t="s">
        <v>1540</v>
      </c>
      <c r="B2905" s="15" t="s">
        <v>15</v>
      </c>
    </row>
    <row r="2906" spans="1:2">
      <c r="A2906" s="15" t="s">
        <v>1541</v>
      </c>
      <c r="B2906" s="15" t="s">
        <v>15</v>
      </c>
    </row>
    <row r="2907" spans="1:2">
      <c r="A2907" s="15" t="s">
        <v>1541</v>
      </c>
      <c r="B2907" s="15" t="s">
        <v>19</v>
      </c>
    </row>
    <row r="2908" spans="1:2">
      <c r="A2908" s="15" t="s">
        <v>1541</v>
      </c>
      <c r="B2908" s="15" t="s">
        <v>20</v>
      </c>
    </row>
    <row r="2909" spans="1:2">
      <c r="A2909" s="15" t="s">
        <v>1542</v>
      </c>
      <c r="B2909" s="15" t="s">
        <v>18</v>
      </c>
    </row>
    <row r="2910" spans="1:2">
      <c r="A2910" s="15" t="s">
        <v>1543</v>
      </c>
      <c r="B2910" s="15" t="s">
        <v>18</v>
      </c>
    </row>
    <row r="2911" spans="1:2">
      <c r="A2911" s="15" t="s">
        <v>1543</v>
      </c>
      <c r="B2911" s="15" t="s">
        <v>19</v>
      </c>
    </row>
    <row r="2912" spans="1:2">
      <c r="A2912" s="15" t="s">
        <v>1543</v>
      </c>
      <c r="B2912" s="15" t="s">
        <v>21</v>
      </c>
    </row>
    <row r="2913" spans="1:2">
      <c r="A2913" s="15" t="s">
        <v>1543</v>
      </c>
      <c r="B2913" s="15" t="s">
        <v>22</v>
      </c>
    </row>
    <row r="2914" spans="1:2">
      <c r="A2914" s="15" t="s">
        <v>1544</v>
      </c>
      <c r="B2914" s="15" t="s">
        <v>18</v>
      </c>
    </row>
    <row r="2915" spans="1:2">
      <c r="A2915" s="15" t="s">
        <v>1545</v>
      </c>
      <c r="B2915" s="15" t="s">
        <v>15</v>
      </c>
    </row>
    <row r="2916" spans="1:2">
      <c r="A2916" s="15" t="s">
        <v>1546</v>
      </c>
      <c r="B2916" s="15" t="s">
        <v>20</v>
      </c>
    </row>
    <row r="2917" spans="1:2">
      <c r="A2917" s="15" t="s">
        <v>1547</v>
      </c>
      <c r="B2917" s="15" t="s">
        <v>18</v>
      </c>
    </row>
    <row r="2918" spans="1:2">
      <c r="A2918" s="15" t="s">
        <v>1548</v>
      </c>
      <c r="B2918" s="15" t="s">
        <v>18</v>
      </c>
    </row>
    <row r="2919" spans="1:2">
      <c r="A2919" s="15" t="s">
        <v>1549</v>
      </c>
      <c r="B2919" s="15" t="s">
        <v>15</v>
      </c>
    </row>
    <row r="2920" spans="1:2">
      <c r="A2920" s="15" t="s">
        <v>1549</v>
      </c>
      <c r="B2920" s="15" t="s">
        <v>19</v>
      </c>
    </row>
    <row r="2921" spans="1:2">
      <c r="A2921" s="15" t="s">
        <v>1549</v>
      </c>
      <c r="B2921" s="15" t="s">
        <v>21</v>
      </c>
    </row>
    <row r="2922" spans="1:2">
      <c r="A2922" s="15" t="s">
        <v>1549</v>
      </c>
      <c r="B2922" s="15" t="s">
        <v>22</v>
      </c>
    </row>
    <row r="2923" spans="1:2">
      <c r="A2923" s="15" t="s">
        <v>1550</v>
      </c>
      <c r="B2923" s="15" t="s">
        <v>15</v>
      </c>
    </row>
    <row r="2924" spans="1:2">
      <c r="A2924" s="15" t="s">
        <v>1551</v>
      </c>
      <c r="B2924" s="15" t="s">
        <v>30</v>
      </c>
    </row>
    <row r="2925" spans="1:2">
      <c r="A2925" s="15" t="s">
        <v>1551</v>
      </c>
      <c r="B2925" s="15" t="s">
        <v>22</v>
      </c>
    </row>
    <row r="2926" spans="1:2">
      <c r="A2926" s="15" t="s">
        <v>1552</v>
      </c>
      <c r="B2926" s="15" t="s">
        <v>15</v>
      </c>
    </row>
    <row r="2927" spans="1:2">
      <c r="A2927" s="15" t="s">
        <v>1553</v>
      </c>
      <c r="B2927" s="15" t="s">
        <v>33</v>
      </c>
    </row>
    <row r="2928" spans="1:2">
      <c r="A2928" s="15" t="s">
        <v>1553</v>
      </c>
      <c r="B2928" s="15" t="s">
        <v>46</v>
      </c>
    </row>
    <row r="2929" spans="1:2">
      <c r="A2929" s="15" t="s">
        <v>1553</v>
      </c>
      <c r="B2929" s="15" t="s">
        <v>35</v>
      </c>
    </row>
    <row r="2930" spans="1:2">
      <c r="A2930" s="15" t="s">
        <v>1553</v>
      </c>
      <c r="B2930" s="15" t="s">
        <v>49</v>
      </c>
    </row>
    <row r="2931" spans="1:2">
      <c r="A2931" s="15" t="s">
        <v>1553</v>
      </c>
      <c r="B2931" s="15" t="s">
        <v>137</v>
      </c>
    </row>
    <row r="2932" spans="1:2">
      <c r="A2932" s="15" t="s">
        <v>1553</v>
      </c>
      <c r="B2932" s="15" t="s">
        <v>94</v>
      </c>
    </row>
    <row r="2933" spans="1:2">
      <c r="A2933" s="15" t="s">
        <v>1553</v>
      </c>
      <c r="B2933" s="15" t="s">
        <v>78</v>
      </c>
    </row>
    <row r="2934" spans="1:2">
      <c r="A2934" s="15" t="s">
        <v>1553</v>
      </c>
      <c r="B2934" s="15" t="s">
        <v>26</v>
      </c>
    </row>
    <row r="2935" spans="1:2">
      <c r="A2935" s="15" t="s">
        <v>1553</v>
      </c>
      <c r="B2935" s="15" t="s">
        <v>203</v>
      </c>
    </row>
    <row r="2936" spans="1:2">
      <c r="A2936" s="15" t="s">
        <v>1554</v>
      </c>
      <c r="B2936" s="15" t="s">
        <v>22</v>
      </c>
    </row>
    <row r="2937" spans="1:2">
      <c r="A2937" s="15" t="s">
        <v>1554</v>
      </c>
      <c r="B2937" s="15" t="s">
        <v>46</v>
      </c>
    </row>
    <row r="2938" spans="1:2">
      <c r="A2938" s="15" t="s">
        <v>1554</v>
      </c>
      <c r="B2938" s="15" t="s">
        <v>35</v>
      </c>
    </row>
    <row r="2939" spans="1:2">
      <c r="A2939" s="15" t="s">
        <v>1554</v>
      </c>
      <c r="B2939" s="15" t="s">
        <v>48</v>
      </c>
    </row>
    <row r="2940" spans="1:2">
      <c r="A2940" s="15" t="s">
        <v>1554</v>
      </c>
      <c r="B2940" s="15" t="s">
        <v>49</v>
      </c>
    </row>
    <row r="2941" spans="1:2">
      <c r="A2941" s="15" t="s">
        <v>1555</v>
      </c>
      <c r="B2941" s="15" t="s">
        <v>18</v>
      </c>
    </row>
    <row r="2942" spans="1:2">
      <c r="A2942" s="15" t="s">
        <v>1556</v>
      </c>
      <c r="B2942" s="15" t="s">
        <v>20</v>
      </c>
    </row>
    <row r="2943" spans="1:2">
      <c r="A2943" s="15" t="s">
        <v>1557</v>
      </c>
      <c r="B2943" s="15" t="s">
        <v>19</v>
      </c>
    </row>
    <row r="2944" spans="1:2">
      <c r="A2944" s="15" t="s">
        <v>1557</v>
      </c>
      <c r="B2944" s="15" t="s">
        <v>20</v>
      </c>
    </row>
    <row r="2945" spans="1:2">
      <c r="A2945" s="15" t="s">
        <v>1557</v>
      </c>
      <c r="B2945" s="15" t="s">
        <v>33</v>
      </c>
    </row>
    <row r="2946" spans="1:2">
      <c r="A2946" s="15" t="s">
        <v>1558</v>
      </c>
      <c r="B2946" s="15" t="s">
        <v>18</v>
      </c>
    </row>
    <row r="2947" spans="1:2">
      <c r="A2947" s="15" t="s">
        <v>1558</v>
      </c>
      <c r="B2947" s="15" t="s">
        <v>21</v>
      </c>
    </row>
    <row r="2948" spans="1:2">
      <c r="A2948" s="15" t="s">
        <v>1559</v>
      </c>
      <c r="B2948" s="15" t="s">
        <v>47</v>
      </c>
    </row>
    <row r="2949" spans="1:2">
      <c r="A2949" s="15" t="s">
        <v>1560</v>
      </c>
      <c r="B2949" s="15" t="s">
        <v>15</v>
      </c>
    </row>
    <row r="2950" spans="1:2">
      <c r="A2950" s="15" t="s">
        <v>1560</v>
      </c>
      <c r="B2950" s="15" t="s">
        <v>18</v>
      </c>
    </row>
    <row r="2951" spans="1:2">
      <c r="A2951" s="15" t="s">
        <v>1560</v>
      </c>
      <c r="B2951" s="15" t="s">
        <v>19</v>
      </c>
    </row>
    <row r="2952" spans="1:2">
      <c r="A2952" s="15" t="s">
        <v>1560</v>
      </c>
      <c r="B2952" s="15" t="s">
        <v>20</v>
      </c>
    </row>
    <row r="2953" spans="1:2">
      <c r="A2953" s="15" t="s">
        <v>1561</v>
      </c>
      <c r="B2953" s="15" t="s">
        <v>18</v>
      </c>
    </row>
    <row r="2954" spans="1:2">
      <c r="A2954" s="15" t="s">
        <v>1562</v>
      </c>
      <c r="B2954" s="15" t="s">
        <v>15</v>
      </c>
    </row>
    <row r="2955" spans="1:2">
      <c r="A2955" s="15" t="s">
        <v>1563</v>
      </c>
      <c r="B2955" s="15" t="s">
        <v>18</v>
      </c>
    </row>
    <row r="2956" spans="1:2">
      <c r="A2956" s="15" t="s">
        <v>1563</v>
      </c>
      <c r="B2956" s="15" t="s">
        <v>19</v>
      </c>
    </row>
    <row r="2957" spans="1:2">
      <c r="A2957" s="15" t="s">
        <v>1563</v>
      </c>
      <c r="B2957" s="15" t="s">
        <v>21</v>
      </c>
    </row>
    <row r="2958" spans="1:2">
      <c r="A2958" s="15" t="s">
        <v>1563</v>
      </c>
      <c r="B2958" s="15" t="s">
        <v>22</v>
      </c>
    </row>
    <row r="2959" spans="1:2">
      <c r="A2959" s="15" t="s">
        <v>1563</v>
      </c>
      <c r="B2959" s="15" t="s">
        <v>47</v>
      </c>
    </row>
    <row r="2960" spans="1:2">
      <c r="A2960" s="15" t="s">
        <v>1563</v>
      </c>
      <c r="B2960" s="15" t="s">
        <v>49</v>
      </c>
    </row>
    <row r="2961" spans="1:2">
      <c r="A2961" s="15" t="s">
        <v>1563</v>
      </c>
      <c r="B2961" s="15" t="s">
        <v>137</v>
      </c>
    </row>
    <row r="2962" spans="1:2">
      <c r="A2962" s="15" t="s">
        <v>1564</v>
      </c>
      <c r="B2962" s="15" t="s">
        <v>19</v>
      </c>
    </row>
    <row r="2963" spans="1:2">
      <c r="A2963" s="15" t="s">
        <v>1565</v>
      </c>
      <c r="B2963" s="15" t="s">
        <v>18</v>
      </c>
    </row>
    <row r="2964" spans="1:2">
      <c r="A2964" s="15" t="s">
        <v>1566</v>
      </c>
      <c r="B2964" s="15" t="s">
        <v>30</v>
      </c>
    </row>
    <row r="2965" spans="1:2">
      <c r="A2965" s="15" t="s">
        <v>1566</v>
      </c>
      <c r="B2965" s="15" t="s">
        <v>49</v>
      </c>
    </row>
    <row r="2966" spans="1:2">
      <c r="A2966" s="15" t="s">
        <v>1567</v>
      </c>
      <c r="B2966" s="15" t="s">
        <v>15</v>
      </c>
    </row>
    <row r="2967" spans="1:2">
      <c r="A2967" s="15" t="s">
        <v>1568</v>
      </c>
      <c r="B2967" s="15" t="s">
        <v>49</v>
      </c>
    </row>
    <row r="2968" spans="1:2">
      <c r="A2968" s="15" t="s">
        <v>1569</v>
      </c>
      <c r="B2968" s="15" t="s">
        <v>18</v>
      </c>
    </row>
    <row r="2969" spans="1:2">
      <c r="A2969" s="15" t="s">
        <v>1570</v>
      </c>
      <c r="B2969" s="15" t="s">
        <v>30</v>
      </c>
    </row>
    <row r="2970" spans="1:2">
      <c r="A2970" s="15" t="s">
        <v>1570</v>
      </c>
      <c r="B2970" s="15" t="s">
        <v>22</v>
      </c>
    </row>
    <row r="2971" spans="1:2">
      <c r="A2971" s="15" t="s">
        <v>1571</v>
      </c>
      <c r="B2971" s="15" t="s">
        <v>19</v>
      </c>
    </row>
    <row r="2972" spans="1:2">
      <c r="A2972" s="15" t="s">
        <v>1571</v>
      </c>
      <c r="B2972" s="15" t="s">
        <v>22</v>
      </c>
    </row>
    <row r="2973" spans="1:2">
      <c r="A2973" s="15" t="s">
        <v>1571</v>
      </c>
      <c r="B2973" s="15" t="s">
        <v>33</v>
      </c>
    </row>
    <row r="2974" spans="1:2">
      <c r="A2974" s="15" t="s">
        <v>1571</v>
      </c>
      <c r="B2974" s="15" t="s">
        <v>35</v>
      </c>
    </row>
    <row r="2975" spans="1:2">
      <c r="A2975" s="15" t="s">
        <v>1572</v>
      </c>
      <c r="B2975" s="15" t="s">
        <v>18</v>
      </c>
    </row>
    <row r="2976" spans="1:2">
      <c r="A2976" s="15" t="s">
        <v>1573</v>
      </c>
      <c r="B2976" s="15" t="s">
        <v>18</v>
      </c>
    </row>
    <row r="2977" spans="1:2">
      <c r="A2977" s="15" t="s">
        <v>1574</v>
      </c>
      <c r="B2977" s="15" t="s">
        <v>48</v>
      </c>
    </row>
    <row r="2978" spans="1:2">
      <c r="A2978" s="15" t="s">
        <v>1575</v>
      </c>
      <c r="B2978" s="15" t="s">
        <v>15</v>
      </c>
    </row>
    <row r="2979" spans="1:2">
      <c r="A2979" s="15" t="s">
        <v>1575</v>
      </c>
      <c r="B2979" s="15" t="s">
        <v>18</v>
      </c>
    </row>
    <row r="2980" spans="1:2">
      <c r="A2980" s="15" t="s">
        <v>1576</v>
      </c>
      <c r="B2980" s="15" t="s">
        <v>48</v>
      </c>
    </row>
    <row r="2981" spans="1:2">
      <c r="A2981" s="15" t="s">
        <v>1577</v>
      </c>
      <c r="B2981" s="15" t="s">
        <v>19</v>
      </c>
    </row>
    <row r="2982" spans="1:2">
      <c r="A2982" s="15" t="s">
        <v>1578</v>
      </c>
      <c r="B2982" s="15" t="s">
        <v>20</v>
      </c>
    </row>
    <row r="2983" spans="1:2">
      <c r="A2983" s="15" t="s">
        <v>1579</v>
      </c>
      <c r="B2983" s="15" t="s">
        <v>20</v>
      </c>
    </row>
    <row r="2984" spans="1:2">
      <c r="A2984" s="15" t="s">
        <v>1579</v>
      </c>
      <c r="B2984" s="15" t="s">
        <v>30</v>
      </c>
    </row>
    <row r="2985" spans="1:2">
      <c r="A2985" s="15" t="s">
        <v>1580</v>
      </c>
      <c r="B2985" s="15" t="s">
        <v>18</v>
      </c>
    </row>
    <row r="2986" spans="1:2">
      <c r="A2986" s="15" t="s">
        <v>1581</v>
      </c>
      <c r="B2986" s="15" t="s">
        <v>15</v>
      </c>
    </row>
    <row r="2987" spans="1:2">
      <c r="A2987" s="15" t="s">
        <v>1582</v>
      </c>
      <c r="B2987" s="15" t="s">
        <v>19</v>
      </c>
    </row>
    <row r="2988" spans="1:2">
      <c r="A2988" s="15" t="s">
        <v>1583</v>
      </c>
      <c r="B2988" s="15" t="s">
        <v>19</v>
      </c>
    </row>
    <row r="2989" spans="1:2">
      <c r="A2989" s="15" t="s">
        <v>1583</v>
      </c>
      <c r="B2989" s="15" t="s">
        <v>20</v>
      </c>
    </row>
    <row r="2990" spans="1:2">
      <c r="A2990" s="15" t="s">
        <v>1584</v>
      </c>
      <c r="B2990" s="15" t="s">
        <v>18</v>
      </c>
    </row>
    <row r="2991" spans="1:2">
      <c r="A2991" s="15" t="s">
        <v>1585</v>
      </c>
      <c r="B2991" s="15" t="s">
        <v>15</v>
      </c>
    </row>
    <row r="2992" spans="1:2">
      <c r="A2992" s="15" t="s">
        <v>1586</v>
      </c>
      <c r="B2992" s="15" t="s">
        <v>18</v>
      </c>
    </row>
    <row r="2993" spans="1:2">
      <c r="A2993" s="15" t="s">
        <v>1587</v>
      </c>
      <c r="B2993" s="15" t="s">
        <v>18</v>
      </c>
    </row>
    <row r="2994" spans="1:2">
      <c r="A2994" s="15" t="s">
        <v>1588</v>
      </c>
      <c r="B2994" s="15" t="s">
        <v>22</v>
      </c>
    </row>
    <row r="2995" spans="1:2">
      <c r="A2995" s="15" t="s">
        <v>1589</v>
      </c>
      <c r="B2995" s="15" t="s">
        <v>21</v>
      </c>
    </row>
    <row r="2996" spans="1:2">
      <c r="A2996" s="15" t="s">
        <v>1590</v>
      </c>
      <c r="B2996" s="15" t="s">
        <v>19</v>
      </c>
    </row>
    <row r="2997" spans="1:2">
      <c r="A2997" s="15" t="s">
        <v>1590</v>
      </c>
      <c r="B2997" s="15" t="s">
        <v>21</v>
      </c>
    </row>
    <row r="2998" spans="1:2">
      <c r="A2998" s="15" t="s">
        <v>1591</v>
      </c>
      <c r="B2998" s="15" t="s">
        <v>30</v>
      </c>
    </row>
    <row r="2999" spans="1:2">
      <c r="A2999" s="15" t="s">
        <v>1592</v>
      </c>
      <c r="B2999" s="15" t="s">
        <v>21</v>
      </c>
    </row>
    <row r="3000" spans="1:2">
      <c r="A3000" s="15" t="s">
        <v>1593</v>
      </c>
      <c r="B3000" s="15" t="s">
        <v>18</v>
      </c>
    </row>
    <row r="3001" spans="1:2">
      <c r="A3001" s="15" t="s">
        <v>1594</v>
      </c>
      <c r="B3001" s="15" t="s">
        <v>18</v>
      </c>
    </row>
    <row r="3002" spans="1:2">
      <c r="A3002" s="15" t="s">
        <v>1594</v>
      </c>
      <c r="B3002" s="15" t="s">
        <v>19</v>
      </c>
    </row>
    <row r="3003" spans="1:2">
      <c r="A3003" s="15" t="s">
        <v>1594</v>
      </c>
      <c r="B3003" s="15" t="s">
        <v>20</v>
      </c>
    </row>
    <row r="3004" spans="1:2">
      <c r="A3004" s="15" t="s">
        <v>1594</v>
      </c>
      <c r="B3004" s="15" t="s">
        <v>35</v>
      </c>
    </row>
    <row r="3005" spans="1:2">
      <c r="A3005" s="15" t="s">
        <v>1595</v>
      </c>
      <c r="B3005" s="15" t="s">
        <v>15</v>
      </c>
    </row>
    <row r="3006" spans="1:2">
      <c r="A3006" s="15" t="s">
        <v>1596</v>
      </c>
      <c r="B3006" s="15" t="s">
        <v>19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B580-1FB6-594C-A1B6-7BB3B232A230}">
  <dimension ref="A1:L313"/>
  <sheetViews>
    <sheetView workbookViewId="0">
      <selection activeCell="A8" sqref="A8"/>
    </sheetView>
  </sheetViews>
  <sheetFormatPr defaultColWidth="11" defaultRowHeight="15.95"/>
  <cols>
    <col min="1" max="1" width="16.375" customWidth="1"/>
    <col min="2" max="2" width="12.875" customWidth="1"/>
    <col min="3" max="3" width="13.125" customWidth="1"/>
    <col min="4" max="4" width="14.5" customWidth="1"/>
    <col min="8" max="8" width="13" customWidth="1"/>
    <col min="9" max="9" width="14" customWidth="1"/>
    <col min="10" max="10" width="15.625" customWidth="1"/>
    <col min="11" max="11" width="13.375" customWidth="1"/>
    <col min="12" max="12" width="11.5" customWidth="1"/>
  </cols>
  <sheetData>
    <row r="1" spans="1:12">
      <c r="A1" s="1" t="s">
        <v>1597</v>
      </c>
    </row>
    <row r="2" spans="1:12">
      <c r="A2" s="12" t="s">
        <v>1598</v>
      </c>
      <c r="B2" s="12">
        <f>AVERAGE(E15,K15)</f>
        <v>0.73851633923404258</v>
      </c>
    </row>
    <row r="3" spans="1:12">
      <c r="A3" s="12" t="s">
        <v>1599</v>
      </c>
      <c r="B3" s="13">
        <f>AVERAGE(F15,L15)</f>
        <v>0.80188391855058527</v>
      </c>
    </row>
    <row r="4" spans="1:12">
      <c r="A4" s="1"/>
      <c r="B4" s="8"/>
    </row>
    <row r="5" spans="1:12">
      <c r="A5" s="1" t="s">
        <v>1600</v>
      </c>
      <c r="H5" s="1" t="s">
        <v>1601</v>
      </c>
    </row>
    <row r="6" spans="1:12">
      <c r="A6" s="1" t="s">
        <v>1602</v>
      </c>
      <c r="B6">
        <v>0.65651985795526457</v>
      </c>
      <c r="H6" s="1" t="s">
        <v>2</v>
      </c>
      <c r="I6">
        <v>0.82051282051282048</v>
      </c>
    </row>
    <row r="7" spans="1:12">
      <c r="A7" s="1" t="s">
        <v>1603</v>
      </c>
      <c r="B7">
        <v>0.69871733205066533</v>
      </c>
      <c r="H7" s="1" t="s">
        <v>3</v>
      </c>
      <c r="I7">
        <v>0.90505050505050511</v>
      </c>
    </row>
    <row r="8" spans="1:12">
      <c r="A8" s="1"/>
      <c r="H8" s="1"/>
    </row>
    <row r="9" spans="1:12">
      <c r="A9" s="12" t="s">
        <v>1604</v>
      </c>
      <c r="H9" s="12" t="s">
        <v>1605</v>
      </c>
    </row>
    <row r="10" spans="1:12">
      <c r="A10" s="12" t="s">
        <v>1606</v>
      </c>
      <c r="H10" s="12" t="s">
        <v>1607</v>
      </c>
    </row>
    <row r="11" spans="1:12">
      <c r="A11" s="12" t="s">
        <v>1608</v>
      </c>
      <c r="H11" s="12" t="s">
        <v>1609</v>
      </c>
    </row>
    <row r="12" spans="1:12">
      <c r="A12" s="12" t="s">
        <v>1610</v>
      </c>
      <c r="B12" s="1"/>
      <c r="C12" s="9"/>
    </row>
    <row r="13" spans="1:12">
      <c r="A13" s="1"/>
      <c r="B13" s="1"/>
      <c r="C13" s="9"/>
    </row>
    <row r="14" spans="1:12">
      <c r="A14" s="1" t="s">
        <v>13</v>
      </c>
      <c r="B14" s="1" t="s">
        <v>1611</v>
      </c>
      <c r="C14" s="1" t="s">
        <v>1612</v>
      </c>
      <c r="D14" s="1" t="s">
        <v>1613</v>
      </c>
      <c r="E14" s="1" t="s">
        <v>1614</v>
      </c>
      <c r="F14" s="1" t="s">
        <v>1615</v>
      </c>
      <c r="H14" s="1" t="s">
        <v>1611</v>
      </c>
      <c r="I14" s="1" t="s">
        <v>1612</v>
      </c>
      <c r="J14" s="1" t="s">
        <v>1613</v>
      </c>
      <c r="K14" s="1" t="s">
        <v>1614</v>
      </c>
      <c r="L14" s="1" t="s">
        <v>1615</v>
      </c>
    </row>
    <row r="15" spans="1:12">
      <c r="E15" s="8">
        <f>AVERAGE(E17:E313)</f>
        <v>0.65651985795526457</v>
      </c>
      <c r="F15" s="8">
        <f>AVERAGE(F17:F313)</f>
        <v>0.69871733205066533</v>
      </c>
      <c r="H15">
        <v>448</v>
      </c>
      <c r="I15">
        <v>98</v>
      </c>
      <c r="J15">
        <v>47</v>
      </c>
      <c r="K15" s="8">
        <f>H15/(H15+I15)</f>
        <v>0.82051282051282048</v>
      </c>
      <c r="L15" s="8">
        <f>H15/(H15+J15)</f>
        <v>0.90505050505050511</v>
      </c>
    </row>
    <row r="16" spans="1:12">
      <c r="E16" s="8"/>
      <c r="F16" s="8"/>
      <c r="K16" s="8"/>
      <c r="L16" s="8"/>
    </row>
    <row r="17" spans="1:6">
      <c r="A17" s="10">
        <v>1</v>
      </c>
      <c r="B17">
        <v>2</v>
      </c>
      <c r="C17">
        <v>2</v>
      </c>
      <c r="D17">
        <v>5</v>
      </c>
      <c r="E17">
        <f>B17/(B17+C17)</f>
        <v>0.5</v>
      </c>
      <c r="F17">
        <f>B17/(B17+D17)</f>
        <v>0.2857142857142857</v>
      </c>
    </row>
    <row r="18" spans="1:6">
      <c r="A18" s="10">
        <v>2</v>
      </c>
      <c r="B18">
        <v>1</v>
      </c>
      <c r="C18">
        <v>2</v>
      </c>
      <c r="D18" s="11">
        <v>0</v>
      </c>
      <c r="E18">
        <f t="shared" ref="E18:E81" si="0">B18/(B18+C18)</f>
        <v>0.33333333333333331</v>
      </c>
      <c r="F18">
        <f t="shared" ref="F18:F79" si="1">B18/(B18+D18)</f>
        <v>1</v>
      </c>
    </row>
    <row r="19" spans="1:6">
      <c r="A19" s="10">
        <v>3</v>
      </c>
      <c r="B19">
        <v>4</v>
      </c>
      <c r="C19">
        <v>0</v>
      </c>
      <c r="D19" s="11">
        <v>0</v>
      </c>
      <c r="E19">
        <f t="shared" si="0"/>
        <v>1</v>
      </c>
      <c r="F19">
        <f t="shared" si="1"/>
        <v>1</v>
      </c>
    </row>
    <row r="20" spans="1:6">
      <c r="A20" s="10">
        <v>4</v>
      </c>
      <c r="B20">
        <v>0</v>
      </c>
      <c r="C20">
        <v>6</v>
      </c>
      <c r="D20" s="11">
        <v>0</v>
      </c>
      <c r="E20">
        <f t="shared" si="0"/>
        <v>0</v>
      </c>
      <c r="F20">
        <v>0</v>
      </c>
    </row>
    <row r="21" spans="1:6">
      <c r="A21" s="10">
        <v>5</v>
      </c>
      <c r="B21">
        <v>3</v>
      </c>
      <c r="C21">
        <v>0</v>
      </c>
      <c r="D21" s="11">
        <v>0</v>
      </c>
      <c r="E21">
        <f t="shared" si="0"/>
        <v>1</v>
      </c>
      <c r="F21">
        <f t="shared" si="1"/>
        <v>1</v>
      </c>
    </row>
    <row r="22" spans="1:6">
      <c r="A22" s="10">
        <v>6</v>
      </c>
      <c r="B22">
        <v>4</v>
      </c>
      <c r="C22">
        <v>0</v>
      </c>
      <c r="D22" s="11">
        <v>0</v>
      </c>
      <c r="E22">
        <f t="shared" si="0"/>
        <v>1</v>
      </c>
      <c r="F22">
        <f t="shared" si="1"/>
        <v>1</v>
      </c>
    </row>
    <row r="23" spans="1:6">
      <c r="A23" s="10">
        <v>7</v>
      </c>
      <c r="B23">
        <v>4</v>
      </c>
      <c r="C23">
        <v>0</v>
      </c>
      <c r="D23" s="11">
        <v>0</v>
      </c>
      <c r="E23">
        <f t="shared" si="0"/>
        <v>1</v>
      </c>
      <c r="F23">
        <f t="shared" si="1"/>
        <v>1</v>
      </c>
    </row>
    <row r="24" spans="1:6">
      <c r="A24" s="10">
        <v>8</v>
      </c>
      <c r="B24">
        <v>6</v>
      </c>
      <c r="C24">
        <v>0</v>
      </c>
      <c r="D24" s="11">
        <v>0</v>
      </c>
      <c r="E24">
        <f t="shared" si="0"/>
        <v>1</v>
      </c>
      <c r="F24">
        <f t="shared" si="1"/>
        <v>1</v>
      </c>
    </row>
    <row r="25" spans="1:6">
      <c r="A25" s="10">
        <v>9</v>
      </c>
      <c r="B25">
        <v>3</v>
      </c>
      <c r="C25">
        <v>0</v>
      </c>
      <c r="D25" s="11">
        <v>0</v>
      </c>
      <c r="E25">
        <f t="shared" si="0"/>
        <v>1</v>
      </c>
      <c r="F25">
        <f t="shared" si="1"/>
        <v>1</v>
      </c>
    </row>
    <row r="26" spans="1:6">
      <c r="A26" s="10">
        <v>10</v>
      </c>
      <c r="B26">
        <v>2</v>
      </c>
      <c r="C26">
        <v>0</v>
      </c>
      <c r="D26" s="11">
        <v>0</v>
      </c>
      <c r="E26">
        <f t="shared" si="0"/>
        <v>1</v>
      </c>
      <c r="F26">
        <f t="shared" si="1"/>
        <v>1</v>
      </c>
    </row>
    <row r="27" spans="1:6">
      <c r="A27" s="10">
        <v>11</v>
      </c>
      <c r="B27">
        <v>4</v>
      </c>
      <c r="C27">
        <v>0</v>
      </c>
      <c r="D27" s="11">
        <v>0</v>
      </c>
      <c r="E27">
        <f t="shared" si="0"/>
        <v>1</v>
      </c>
      <c r="F27">
        <f t="shared" si="1"/>
        <v>1</v>
      </c>
    </row>
    <row r="28" spans="1:6">
      <c r="A28" s="10">
        <v>12</v>
      </c>
      <c r="B28">
        <v>0</v>
      </c>
      <c r="C28">
        <v>6</v>
      </c>
      <c r="D28" s="11">
        <v>0</v>
      </c>
      <c r="E28">
        <f t="shared" si="0"/>
        <v>0</v>
      </c>
      <c r="F28">
        <v>0</v>
      </c>
    </row>
    <row r="29" spans="1:6">
      <c r="A29" s="10">
        <v>13</v>
      </c>
      <c r="B29">
        <v>0</v>
      </c>
      <c r="C29">
        <v>6</v>
      </c>
      <c r="D29" s="11">
        <v>0</v>
      </c>
      <c r="E29">
        <f t="shared" si="0"/>
        <v>0</v>
      </c>
      <c r="F29">
        <v>0</v>
      </c>
    </row>
    <row r="30" spans="1:6">
      <c r="A30" s="10">
        <v>14</v>
      </c>
      <c r="B30">
        <v>0</v>
      </c>
      <c r="C30">
        <v>8</v>
      </c>
      <c r="D30" s="11">
        <v>0</v>
      </c>
      <c r="E30">
        <f t="shared" si="0"/>
        <v>0</v>
      </c>
      <c r="F30">
        <v>0</v>
      </c>
    </row>
    <row r="31" spans="1:6">
      <c r="A31" s="10">
        <v>15</v>
      </c>
      <c r="B31">
        <v>0</v>
      </c>
      <c r="C31">
        <v>4</v>
      </c>
      <c r="D31" s="11">
        <v>0</v>
      </c>
      <c r="E31">
        <f t="shared" si="0"/>
        <v>0</v>
      </c>
      <c r="F31">
        <v>0</v>
      </c>
    </row>
    <row r="32" spans="1:6">
      <c r="A32" s="10">
        <v>16</v>
      </c>
      <c r="B32">
        <v>0</v>
      </c>
      <c r="C32">
        <v>6</v>
      </c>
      <c r="D32" s="11">
        <v>0</v>
      </c>
      <c r="E32">
        <f t="shared" si="0"/>
        <v>0</v>
      </c>
      <c r="F32">
        <v>0</v>
      </c>
    </row>
    <row r="33" spans="1:6">
      <c r="A33" s="10">
        <v>17</v>
      </c>
      <c r="B33">
        <v>0</v>
      </c>
      <c r="C33">
        <v>4</v>
      </c>
      <c r="D33" s="11">
        <v>0</v>
      </c>
      <c r="E33">
        <f t="shared" si="0"/>
        <v>0</v>
      </c>
      <c r="F33">
        <v>0</v>
      </c>
    </row>
    <row r="34" spans="1:6">
      <c r="A34" s="10">
        <v>18</v>
      </c>
      <c r="B34">
        <v>1</v>
      </c>
      <c r="C34">
        <v>4</v>
      </c>
      <c r="D34" s="11">
        <v>0</v>
      </c>
      <c r="E34">
        <f t="shared" si="0"/>
        <v>0.2</v>
      </c>
      <c r="F34">
        <f t="shared" si="1"/>
        <v>1</v>
      </c>
    </row>
    <row r="35" spans="1:6">
      <c r="A35" s="10">
        <v>19</v>
      </c>
      <c r="B35">
        <v>1</v>
      </c>
      <c r="C35">
        <v>0</v>
      </c>
      <c r="D35" s="11">
        <v>0</v>
      </c>
      <c r="E35">
        <f t="shared" si="0"/>
        <v>1</v>
      </c>
      <c r="F35">
        <f t="shared" si="1"/>
        <v>1</v>
      </c>
    </row>
    <row r="36" spans="1:6">
      <c r="A36" s="10">
        <v>20</v>
      </c>
      <c r="B36">
        <v>4</v>
      </c>
      <c r="C36">
        <v>0</v>
      </c>
      <c r="D36">
        <v>2</v>
      </c>
      <c r="E36">
        <f t="shared" si="0"/>
        <v>1</v>
      </c>
      <c r="F36">
        <f t="shared" si="1"/>
        <v>0.66666666666666663</v>
      </c>
    </row>
    <row r="37" spans="1:6">
      <c r="A37" s="10">
        <v>21</v>
      </c>
      <c r="B37">
        <v>4</v>
      </c>
      <c r="C37">
        <v>0</v>
      </c>
      <c r="D37" s="11">
        <v>0</v>
      </c>
      <c r="E37">
        <f t="shared" si="0"/>
        <v>1</v>
      </c>
      <c r="F37">
        <f t="shared" si="1"/>
        <v>1</v>
      </c>
    </row>
    <row r="38" spans="1:6">
      <c r="A38" s="10">
        <v>22</v>
      </c>
      <c r="B38">
        <v>4</v>
      </c>
      <c r="C38">
        <v>0</v>
      </c>
      <c r="D38" s="11">
        <v>0</v>
      </c>
      <c r="E38">
        <f t="shared" si="0"/>
        <v>1</v>
      </c>
      <c r="F38">
        <f t="shared" si="1"/>
        <v>1</v>
      </c>
    </row>
    <row r="39" spans="1:6">
      <c r="A39" s="10">
        <v>23</v>
      </c>
      <c r="B39">
        <v>0</v>
      </c>
      <c r="C39">
        <v>0</v>
      </c>
      <c r="D39">
        <v>4</v>
      </c>
      <c r="E39">
        <v>0</v>
      </c>
      <c r="F39">
        <f t="shared" si="1"/>
        <v>0</v>
      </c>
    </row>
    <row r="40" spans="1:6">
      <c r="A40" s="10">
        <v>24</v>
      </c>
      <c r="B40">
        <v>0</v>
      </c>
      <c r="C40">
        <v>4</v>
      </c>
      <c r="D40" s="11">
        <v>0</v>
      </c>
      <c r="E40">
        <f t="shared" si="0"/>
        <v>0</v>
      </c>
      <c r="F40">
        <v>0</v>
      </c>
    </row>
    <row r="41" spans="1:6">
      <c r="A41" s="10">
        <v>25</v>
      </c>
      <c r="B41">
        <v>3</v>
      </c>
      <c r="C41">
        <v>0</v>
      </c>
      <c r="D41" s="11">
        <v>0</v>
      </c>
      <c r="E41">
        <f t="shared" si="0"/>
        <v>1</v>
      </c>
      <c r="F41">
        <f t="shared" si="1"/>
        <v>1</v>
      </c>
    </row>
    <row r="42" spans="1:6">
      <c r="A42" s="10">
        <v>26</v>
      </c>
      <c r="B42">
        <v>4</v>
      </c>
      <c r="C42">
        <v>0</v>
      </c>
      <c r="D42" s="11">
        <v>0</v>
      </c>
      <c r="E42">
        <f t="shared" si="0"/>
        <v>1</v>
      </c>
      <c r="F42">
        <f t="shared" si="1"/>
        <v>1</v>
      </c>
    </row>
    <row r="43" spans="1:6">
      <c r="A43" s="10">
        <v>27</v>
      </c>
      <c r="B43">
        <v>3</v>
      </c>
      <c r="C43">
        <v>0</v>
      </c>
      <c r="D43" s="11">
        <v>0</v>
      </c>
      <c r="E43">
        <f t="shared" si="0"/>
        <v>1</v>
      </c>
      <c r="F43">
        <f t="shared" si="1"/>
        <v>1</v>
      </c>
    </row>
    <row r="44" spans="1:6">
      <c r="A44" s="10">
        <v>28</v>
      </c>
      <c r="B44">
        <v>0</v>
      </c>
      <c r="C44">
        <v>6</v>
      </c>
      <c r="D44" s="11">
        <v>0</v>
      </c>
      <c r="E44">
        <f t="shared" si="0"/>
        <v>0</v>
      </c>
      <c r="F44">
        <v>0</v>
      </c>
    </row>
    <row r="45" spans="1:6">
      <c r="A45" s="10">
        <v>29</v>
      </c>
      <c r="B45">
        <v>2</v>
      </c>
      <c r="C45">
        <v>2</v>
      </c>
      <c r="D45" s="11">
        <v>0</v>
      </c>
      <c r="E45">
        <f t="shared" si="0"/>
        <v>0.5</v>
      </c>
      <c r="F45">
        <f t="shared" si="1"/>
        <v>1</v>
      </c>
    </row>
    <row r="46" spans="1:6">
      <c r="A46" s="10">
        <v>30</v>
      </c>
      <c r="B46">
        <v>4</v>
      </c>
      <c r="C46">
        <v>0</v>
      </c>
      <c r="D46" s="11">
        <v>0</v>
      </c>
      <c r="E46">
        <f t="shared" si="0"/>
        <v>1</v>
      </c>
      <c r="F46">
        <f t="shared" si="1"/>
        <v>1</v>
      </c>
    </row>
    <row r="47" spans="1:6">
      <c r="A47" s="10">
        <v>31</v>
      </c>
      <c r="B47">
        <v>4</v>
      </c>
      <c r="C47">
        <v>0</v>
      </c>
      <c r="D47" s="11">
        <v>0</v>
      </c>
      <c r="E47">
        <f t="shared" si="0"/>
        <v>1</v>
      </c>
      <c r="F47">
        <f t="shared" si="1"/>
        <v>1</v>
      </c>
    </row>
    <row r="48" spans="1:6">
      <c r="A48" s="10">
        <v>32</v>
      </c>
      <c r="B48">
        <v>0</v>
      </c>
      <c r="C48">
        <v>2</v>
      </c>
      <c r="D48" s="11">
        <v>0</v>
      </c>
      <c r="E48">
        <f t="shared" si="0"/>
        <v>0</v>
      </c>
      <c r="F48">
        <v>0</v>
      </c>
    </row>
    <row r="49" spans="1:6">
      <c r="A49" s="10">
        <v>33</v>
      </c>
      <c r="B49">
        <v>3</v>
      </c>
      <c r="C49">
        <v>0</v>
      </c>
      <c r="D49" s="11">
        <v>0</v>
      </c>
      <c r="E49">
        <f t="shared" si="0"/>
        <v>1</v>
      </c>
      <c r="F49">
        <f t="shared" si="1"/>
        <v>1</v>
      </c>
    </row>
    <row r="50" spans="1:6">
      <c r="A50" s="10">
        <v>34</v>
      </c>
      <c r="B50">
        <v>5</v>
      </c>
      <c r="C50">
        <v>0</v>
      </c>
      <c r="D50" s="11">
        <v>0</v>
      </c>
      <c r="E50">
        <f t="shared" si="0"/>
        <v>1</v>
      </c>
      <c r="F50">
        <f t="shared" si="1"/>
        <v>1</v>
      </c>
    </row>
    <row r="51" spans="1:6">
      <c r="A51" s="10">
        <v>35</v>
      </c>
      <c r="B51">
        <v>4</v>
      </c>
      <c r="C51">
        <v>0</v>
      </c>
      <c r="D51" s="11">
        <v>0</v>
      </c>
      <c r="E51">
        <f t="shared" si="0"/>
        <v>1</v>
      </c>
      <c r="F51">
        <f t="shared" si="1"/>
        <v>1</v>
      </c>
    </row>
    <row r="52" spans="1:6">
      <c r="A52" s="10">
        <v>36</v>
      </c>
      <c r="B52">
        <v>0</v>
      </c>
      <c r="C52">
        <v>4</v>
      </c>
      <c r="D52" s="11">
        <v>0</v>
      </c>
      <c r="E52">
        <f t="shared" si="0"/>
        <v>0</v>
      </c>
      <c r="F52">
        <v>0</v>
      </c>
    </row>
    <row r="53" spans="1:6">
      <c r="A53" s="10">
        <v>37</v>
      </c>
      <c r="B53">
        <v>3</v>
      </c>
      <c r="C53">
        <v>0</v>
      </c>
      <c r="D53" s="11">
        <v>0</v>
      </c>
      <c r="E53">
        <f t="shared" si="0"/>
        <v>1</v>
      </c>
      <c r="F53">
        <f t="shared" si="1"/>
        <v>1</v>
      </c>
    </row>
    <row r="54" spans="1:6">
      <c r="A54" s="10">
        <v>38</v>
      </c>
      <c r="B54">
        <v>5</v>
      </c>
      <c r="C54">
        <v>0</v>
      </c>
      <c r="D54" s="11">
        <v>0</v>
      </c>
      <c r="E54">
        <f t="shared" si="0"/>
        <v>1</v>
      </c>
      <c r="F54">
        <f t="shared" si="1"/>
        <v>1</v>
      </c>
    </row>
    <row r="55" spans="1:6">
      <c r="A55" s="10">
        <v>39</v>
      </c>
      <c r="B55">
        <v>2</v>
      </c>
      <c r="C55">
        <v>0</v>
      </c>
      <c r="D55" s="11">
        <v>0</v>
      </c>
      <c r="E55">
        <f t="shared" si="0"/>
        <v>1</v>
      </c>
      <c r="F55">
        <f t="shared" si="1"/>
        <v>1</v>
      </c>
    </row>
    <row r="56" spans="1:6">
      <c r="A56" s="10">
        <v>40</v>
      </c>
      <c r="B56">
        <v>4</v>
      </c>
      <c r="C56">
        <v>0</v>
      </c>
      <c r="D56" s="11">
        <v>0</v>
      </c>
      <c r="E56">
        <f t="shared" si="0"/>
        <v>1</v>
      </c>
      <c r="F56">
        <f t="shared" si="1"/>
        <v>1</v>
      </c>
    </row>
    <row r="57" spans="1:6">
      <c r="A57" s="10">
        <v>41</v>
      </c>
      <c r="B57">
        <v>0</v>
      </c>
      <c r="C57">
        <v>2</v>
      </c>
      <c r="D57" s="11">
        <v>0</v>
      </c>
      <c r="E57">
        <f t="shared" si="0"/>
        <v>0</v>
      </c>
      <c r="F57">
        <v>0</v>
      </c>
    </row>
    <row r="58" spans="1:6">
      <c r="A58" s="10">
        <v>42</v>
      </c>
      <c r="B58">
        <v>6</v>
      </c>
      <c r="C58">
        <v>0</v>
      </c>
      <c r="D58" s="11">
        <v>0</v>
      </c>
      <c r="E58">
        <f t="shared" si="0"/>
        <v>1</v>
      </c>
      <c r="F58">
        <f t="shared" si="1"/>
        <v>1</v>
      </c>
    </row>
    <row r="59" spans="1:6">
      <c r="A59" s="10">
        <v>43</v>
      </c>
      <c r="B59">
        <v>4</v>
      </c>
      <c r="C59">
        <v>0</v>
      </c>
      <c r="D59" s="11">
        <v>0</v>
      </c>
      <c r="E59">
        <f t="shared" si="0"/>
        <v>1</v>
      </c>
      <c r="F59">
        <f t="shared" si="1"/>
        <v>1</v>
      </c>
    </row>
    <row r="60" spans="1:6">
      <c r="A60" s="10">
        <v>44</v>
      </c>
      <c r="B60">
        <v>6</v>
      </c>
      <c r="C60">
        <v>0</v>
      </c>
      <c r="D60" s="11">
        <v>0</v>
      </c>
      <c r="E60">
        <f t="shared" si="0"/>
        <v>1</v>
      </c>
      <c r="F60">
        <f t="shared" si="1"/>
        <v>1</v>
      </c>
    </row>
    <row r="61" spans="1:6">
      <c r="A61" s="10">
        <v>45</v>
      </c>
      <c r="B61">
        <v>0</v>
      </c>
      <c r="C61">
        <v>2</v>
      </c>
      <c r="D61" s="11">
        <v>0</v>
      </c>
      <c r="E61">
        <f t="shared" si="0"/>
        <v>0</v>
      </c>
      <c r="F61">
        <v>0</v>
      </c>
    </row>
    <row r="62" spans="1:6">
      <c r="A62" s="10">
        <v>46</v>
      </c>
      <c r="B62">
        <v>6</v>
      </c>
      <c r="C62">
        <v>0</v>
      </c>
      <c r="D62" s="11">
        <v>0</v>
      </c>
      <c r="E62">
        <f t="shared" si="0"/>
        <v>1</v>
      </c>
      <c r="F62">
        <f t="shared" si="1"/>
        <v>1</v>
      </c>
    </row>
    <row r="63" spans="1:6">
      <c r="A63" s="10">
        <v>47</v>
      </c>
      <c r="B63">
        <v>1</v>
      </c>
      <c r="C63">
        <v>18</v>
      </c>
      <c r="D63" s="11">
        <v>0</v>
      </c>
      <c r="E63">
        <f t="shared" si="0"/>
        <v>5.2631578947368418E-2</v>
      </c>
      <c r="F63">
        <f t="shared" si="1"/>
        <v>1</v>
      </c>
    </row>
    <row r="64" spans="1:6">
      <c r="A64" s="10">
        <v>48</v>
      </c>
      <c r="B64">
        <v>4</v>
      </c>
      <c r="C64">
        <v>2</v>
      </c>
      <c r="D64" s="11">
        <v>0</v>
      </c>
      <c r="E64">
        <f t="shared" si="0"/>
        <v>0.66666666666666663</v>
      </c>
      <c r="F64">
        <f t="shared" si="1"/>
        <v>1</v>
      </c>
    </row>
    <row r="65" spans="1:6">
      <c r="A65" s="10">
        <v>49</v>
      </c>
      <c r="B65">
        <v>0</v>
      </c>
      <c r="C65">
        <v>4</v>
      </c>
      <c r="D65" s="11">
        <v>0</v>
      </c>
      <c r="E65">
        <f t="shared" si="0"/>
        <v>0</v>
      </c>
      <c r="F65">
        <v>0</v>
      </c>
    </row>
    <row r="66" spans="1:6">
      <c r="A66" s="10">
        <v>50</v>
      </c>
      <c r="B66">
        <v>1</v>
      </c>
      <c r="C66">
        <v>0</v>
      </c>
      <c r="D66" s="11">
        <v>0</v>
      </c>
      <c r="E66">
        <f t="shared" si="0"/>
        <v>1</v>
      </c>
      <c r="F66">
        <f t="shared" si="1"/>
        <v>1</v>
      </c>
    </row>
    <row r="67" spans="1:6">
      <c r="A67" s="10">
        <v>51</v>
      </c>
      <c r="B67">
        <v>4</v>
      </c>
      <c r="C67">
        <v>0</v>
      </c>
      <c r="D67" s="11">
        <v>0</v>
      </c>
      <c r="E67">
        <f t="shared" si="0"/>
        <v>1</v>
      </c>
      <c r="F67">
        <f t="shared" si="1"/>
        <v>1</v>
      </c>
    </row>
    <row r="68" spans="1:6">
      <c r="A68" s="10">
        <v>52</v>
      </c>
      <c r="B68">
        <v>0</v>
      </c>
      <c r="C68">
        <v>6</v>
      </c>
      <c r="D68" s="11">
        <v>0</v>
      </c>
      <c r="E68">
        <f t="shared" si="0"/>
        <v>0</v>
      </c>
      <c r="F68">
        <v>0</v>
      </c>
    </row>
    <row r="69" spans="1:6">
      <c r="A69" s="10">
        <v>53</v>
      </c>
      <c r="B69">
        <v>5</v>
      </c>
      <c r="C69">
        <v>0</v>
      </c>
      <c r="D69" s="11">
        <v>0</v>
      </c>
      <c r="E69">
        <f t="shared" si="0"/>
        <v>1</v>
      </c>
      <c r="F69">
        <f t="shared" si="1"/>
        <v>1</v>
      </c>
    </row>
    <row r="70" spans="1:6">
      <c r="A70" s="10">
        <v>54</v>
      </c>
      <c r="B70">
        <v>5</v>
      </c>
      <c r="C70">
        <v>0</v>
      </c>
      <c r="D70" s="11">
        <v>0</v>
      </c>
      <c r="E70">
        <f t="shared" si="0"/>
        <v>1</v>
      </c>
      <c r="F70">
        <f t="shared" si="1"/>
        <v>1</v>
      </c>
    </row>
    <row r="71" spans="1:6">
      <c r="A71" s="10">
        <v>55</v>
      </c>
      <c r="B71">
        <v>1</v>
      </c>
      <c r="C71">
        <v>5</v>
      </c>
      <c r="D71" s="11">
        <v>0</v>
      </c>
      <c r="E71">
        <f t="shared" si="0"/>
        <v>0.16666666666666666</v>
      </c>
      <c r="F71">
        <f t="shared" si="1"/>
        <v>1</v>
      </c>
    </row>
    <row r="72" spans="1:6">
      <c r="A72" s="10">
        <v>56</v>
      </c>
      <c r="B72">
        <v>0</v>
      </c>
      <c r="C72">
        <v>6</v>
      </c>
      <c r="D72" s="11">
        <v>0</v>
      </c>
      <c r="E72">
        <f t="shared" si="0"/>
        <v>0</v>
      </c>
      <c r="F72">
        <v>0</v>
      </c>
    </row>
    <row r="73" spans="1:6">
      <c r="A73" s="10">
        <v>57</v>
      </c>
      <c r="B73">
        <v>4</v>
      </c>
      <c r="C73">
        <v>0</v>
      </c>
      <c r="D73" s="11">
        <v>0</v>
      </c>
      <c r="E73">
        <f t="shared" si="0"/>
        <v>1</v>
      </c>
      <c r="F73">
        <f t="shared" si="1"/>
        <v>1</v>
      </c>
    </row>
    <row r="74" spans="1:6">
      <c r="A74" s="10">
        <v>58</v>
      </c>
      <c r="B74">
        <v>0</v>
      </c>
      <c r="C74">
        <v>6</v>
      </c>
      <c r="D74" s="11">
        <v>0</v>
      </c>
      <c r="E74">
        <f t="shared" si="0"/>
        <v>0</v>
      </c>
      <c r="F74">
        <v>0</v>
      </c>
    </row>
    <row r="75" spans="1:6">
      <c r="A75" s="10">
        <v>59</v>
      </c>
      <c r="B75">
        <v>6</v>
      </c>
      <c r="C75">
        <v>0</v>
      </c>
      <c r="D75" s="11">
        <v>0</v>
      </c>
      <c r="E75">
        <f t="shared" si="0"/>
        <v>1</v>
      </c>
      <c r="F75">
        <f t="shared" si="1"/>
        <v>1</v>
      </c>
    </row>
    <row r="76" spans="1:6">
      <c r="A76" s="10">
        <v>60</v>
      </c>
      <c r="B76">
        <v>3</v>
      </c>
      <c r="C76">
        <v>0</v>
      </c>
      <c r="D76" s="11">
        <v>0</v>
      </c>
      <c r="E76">
        <f t="shared" si="0"/>
        <v>1</v>
      </c>
      <c r="F76">
        <f t="shared" si="1"/>
        <v>1</v>
      </c>
    </row>
    <row r="77" spans="1:6">
      <c r="A77" s="10">
        <v>61</v>
      </c>
      <c r="B77">
        <v>1</v>
      </c>
      <c r="C77">
        <v>2</v>
      </c>
      <c r="D77" s="11">
        <v>0</v>
      </c>
      <c r="E77">
        <f t="shared" si="0"/>
        <v>0.33333333333333331</v>
      </c>
      <c r="F77">
        <f t="shared" si="1"/>
        <v>1</v>
      </c>
    </row>
    <row r="78" spans="1:6">
      <c r="A78" s="10">
        <v>62</v>
      </c>
      <c r="B78">
        <v>4</v>
      </c>
      <c r="C78">
        <v>2</v>
      </c>
      <c r="D78" s="11">
        <v>0</v>
      </c>
      <c r="E78">
        <f t="shared" si="0"/>
        <v>0.66666666666666663</v>
      </c>
      <c r="F78">
        <f t="shared" si="1"/>
        <v>1</v>
      </c>
    </row>
    <row r="79" spans="1:6">
      <c r="A79" s="10">
        <v>63</v>
      </c>
      <c r="B79">
        <v>4</v>
      </c>
      <c r="C79">
        <v>0</v>
      </c>
      <c r="D79" s="11">
        <v>0</v>
      </c>
      <c r="E79">
        <f t="shared" si="0"/>
        <v>1</v>
      </c>
      <c r="F79">
        <f t="shared" si="1"/>
        <v>1</v>
      </c>
    </row>
    <row r="80" spans="1:6">
      <c r="A80" s="10">
        <v>64</v>
      </c>
      <c r="B80">
        <v>0</v>
      </c>
      <c r="C80">
        <v>4</v>
      </c>
      <c r="D80" s="11">
        <v>0</v>
      </c>
      <c r="E80">
        <f t="shared" si="0"/>
        <v>0</v>
      </c>
      <c r="F80">
        <v>0</v>
      </c>
    </row>
    <row r="81" spans="1:6">
      <c r="A81" s="10">
        <v>65</v>
      </c>
      <c r="B81">
        <v>0</v>
      </c>
      <c r="C81">
        <v>4</v>
      </c>
      <c r="D81" s="11">
        <v>0</v>
      </c>
      <c r="E81">
        <f t="shared" si="0"/>
        <v>0</v>
      </c>
      <c r="F81">
        <v>0</v>
      </c>
    </row>
    <row r="82" spans="1:6">
      <c r="A82" s="10">
        <v>66</v>
      </c>
      <c r="B82">
        <v>0</v>
      </c>
      <c r="C82">
        <v>0</v>
      </c>
      <c r="D82">
        <v>2</v>
      </c>
      <c r="E82">
        <v>0</v>
      </c>
      <c r="F82">
        <f t="shared" ref="F82:F144" si="2">B82/(B82+D82)</f>
        <v>0</v>
      </c>
    </row>
    <row r="83" spans="1:6">
      <c r="A83" s="10">
        <v>67</v>
      </c>
      <c r="B83">
        <v>0</v>
      </c>
      <c r="C83">
        <v>4</v>
      </c>
      <c r="D83" s="11">
        <v>0</v>
      </c>
      <c r="E83">
        <f t="shared" ref="E83:E146" si="3">B83/(B83+C83)</f>
        <v>0</v>
      </c>
      <c r="F83">
        <v>0</v>
      </c>
    </row>
    <row r="84" spans="1:6">
      <c r="A84" s="10">
        <v>68</v>
      </c>
      <c r="B84">
        <v>2</v>
      </c>
      <c r="C84">
        <v>0</v>
      </c>
      <c r="D84" s="11">
        <v>0</v>
      </c>
      <c r="E84">
        <f t="shared" si="3"/>
        <v>1</v>
      </c>
      <c r="F84">
        <f t="shared" si="2"/>
        <v>1</v>
      </c>
    </row>
    <row r="85" spans="1:6">
      <c r="A85" s="10">
        <v>69</v>
      </c>
      <c r="B85">
        <v>6</v>
      </c>
      <c r="C85">
        <v>0</v>
      </c>
      <c r="D85" s="11">
        <v>0</v>
      </c>
      <c r="E85">
        <f t="shared" si="3"/>
        <v>1</v>
      </c>
      <c r="F85">
        <f t="shared" si="2"/>
        <v>1</v>
      </c>
    </row>
    <row r="86" spans="1:6">
      <c r="A86" s="10">
        <v>70</v>
      </c>
      <c r="B86">
        <v>0</v>
      </c>
      <c r="C86">
        <v>4</v>
      </c>
      <c r="D86" s="11">
        <v>0</v>
      </c>
      <c r="E86">
        <f t="shared" si="3"/>
        <v>0</v>
      </c>
      <c r="F86">
        <v>0</v>
      </c>
    </row>
    <row r="87" spans="1:6">
      <c r="A87" s="10">
        <v>71</v>
      </c>
      <c r="B87">
        <v>0</v>
      </c>
      <c r="C87">
        <v>4</v>
      </c>
      <c r="D87" s="11">
        <v>0</v>
      </c>
      <c r="E87">
        <f t="shared" si="3"/>
        <v>0</v>
      </c>
      <c r="F87">
        <v>0</v>
      </c>
    </row>
    <row r="88" spans="1:6">
      <c r="A88" s="10">
        <v>72</v>
      </c>
      <c r="B88">
        <v>4</v>
      </c>
      <c r="C88">
        <v>0</v>
      </c>
      <c r="D88" s="11">
        <v>0</v>
      </c>
      <c r="E88">
        <f t="shared" si="3"/>
        <v>1</v>
      </c>
      <c r="F88">
        <f t="shared" si="2"/>
        <v>1</v>
      </c>
    </row>
    <row r="89" spans="1:6">
      <c r="A89" s="10">
        <v>73</v>
      </c>
      <c r="B89">
        <v>0</v>
      </c>
      <c r="C89">
        <v>0</v>
      </c>
      <c r="D89">
        <v>8</v>
      </c>
      <c r="E89">
        <v>0</v>
      </c>
      <c r="F89">
        <f t="shared" si="2"/>
        <v>0</v>
      </c>
    </row>
    <row r="90" spans="1:6">
      <c r="A90" s="10">
        <v>74</v>
      </c>
      <c r="B90">
        <v>0</v>
      </c>
      <c r="C90">
        <v>2</v>
      </c>
      <c r="D90" s="11">
        <v>0</v>
      </c>
      <c r="E90">
        <f t="shared" si="3"/>
        <v>0</v>
      </c>
      <c r="F90">
        <v>0</v>
      </c>
    </row>
    <row r="91" spans="1:6">
      <c r="A91" s="10">
        <v>75</v>
      </c>
      <c r="B91">
        <v>0</v>
      </c>
      <c r="C91">
        <v>4</v>
      </c>
      <c r="D91" s="11">
        <v>0</v>
      </c>
      <c r="E91">
        <f t="shared" si="3"/>
        <v>0</v>
      </c>
      <c r="F91">
        <v>0</v>
      </c>
    </row>
    <row r="92" spans="1:6">
      <c r="A92" s="10">
        <v>76</v>
      </c>
      <c r="B92">
        <v>0</v>
      </c>
      <c r="C92">
        <v>2</v>
      </c>
      <c r="D92" s="11">
        <v>0</v>
      </c>
      <c r="E92">
        <f t="shared" si="3"/>
        <v>0</v>
      </c>
      <c r="F92">
        <v>0</v>
      </c>
    </row>
    <row r="93" spans="1:6">
      <c r="A93" s="10">
        <v>77</v>
      </c>
      <c r="B93">
        <v>6</v>
      </c>
      <c r="C93">
        <v>0</v>
      </c>
      <c r="D93" s="11">
        <v>0</v>
      </c>
      <c r="E93">
        <f t="shared" si="3"/>
        <v>1</v>
      </c>
      <c r="F93">
        <f t="shared" si="2"/>
        <v>1</v>
      </c>
    </row>
    <row r="94" spans="1:6">
      <c r="A94" s="10">
        <v>78</v>
      </c>
      <c r="B94">
        <v>1</v>
      </c>
      <c r="C94">
        <v>0</v>
      </c>
      <c r="D94">
        <v>1</v>
      </c>
      <c r="E94">
        <f t="shared" si="3"/>
        <v>1</v>
      </c>
      <c r="F94">
        <f t="shared" si="2"/>
        <v>0.5</v>
      </c>
    </row>
    <row r="95" spans="1:6">
      <c r="A95" s="10">
        <v>79</v>
      </c>
      <c r="B95">
        <v>4</v>
      </c>
      <c r="C95">
        <v>2</v>
      </c>
      <c r="D95" s="11">
        <v>0</v>
      </c>
      <c r="E95">
        <f t="shared" si="3"/>
        <v>0.66666666666666663</v>
      </c>
      <c r="F95">
        <f t="shared" si="2"/>
        <v>1</v>
      </c>
    </row>
    <row r="96" spans="1:6">
      <c r="A96" s="10">
        <v>80</v>
      </c>
      <c r="B96">
        <v>0</v>
      </c>
      <c r="C96">
        <v>4</v>
      </c>
      <c r="D96" s="11">
        <v>0</v>
      </c>
      <c r="E96">
        <f t="shared" si="3"/>
        <v>0</v>
      </c>
      <c r="F96">
        <v>0</v>
      </c>
    </row>
    <row r="97" spans="1:6">
      <c r="A97" s="10">
        <v>81</v>
      </c>
      <c r="B97">
        <v>12</v>
      </c>
      <c r="C97">
        <v>0</v>
      </c>
      <c r="D97" s="11">
        <v>0</v>
      </c>
      <c r="E97">
        <f t="shared" si="3"/>
        <v>1</v>
      </c>
      <c r="F97">
        <f t="shared" si="2"/>
        <v>1</v>
      </c>
    </row>
    <row r="98" spans="1:6">
      <c r="A98" s="10">
        <v>82</v>
      </c>
      <c r="B98">
        <v>3</v>
      </c>
      <c r="C98">
        <v>5</v>
      </c>
      <c r="D98" s="11">
        <v>0</v>
      </c>
      <c r="E98">
        <f t="shared" si="3"/>
        <v>0.375</v>
      </c>
      <c r="F98">
        <f t="shared" si="2"/>
        <v>1</v>
      </c>
    </row>
    <row r="99" spans="1:6">
      <c r="A99" s="10">
        <v>83</v>
      </c>
      <c r="B99">
        <v>3</v>
      </c>
      <c r="C99">
        <v>0</v>
      </c>
      <c r="D99" s="11">
        <v>0</v>
      </c>
      <c r="E99">
        <f t="shared" si="3"/>
        <v>1</v>
      </c>
      <c r="F99">
        <f t="shared" si="2"/>
        <v>1</v>
      </c>
    </row>
    <row r="100" spans="1:6">
      <c r="A100" s="10">
        <v>84</v>
      </c>
      <c r="B100">
        <v>6</v>
      </c>
      <c r="C100">
        <v>0</v>
      </c>
      <c r="D100" s="11">
        <v>0</v>
      </c>
      <c r="E100">
        <f t="shared" si="3"/>
        <v>1</v>
      </c>
      <c r="F100">
        <f t="shared" si="2"/>
        <v>1</v>
      </c>
    </row>
    <row r="101" spans="1:6">
      <c r="A101" s="10">
        <v>85</v>
      </c>
      <c r="B101">
        <v>0</v>
      </c>
      <c r="C101">
        <v>8</v>
      </c>
      <c r="D101" s="11">
        <v>0</v>
      </c>
      <c r="E101">
        <f t="shared" si="3"/>
        <v>0</v>
      </c>
      <c r="F101">
        <v>0</v>
      </c>
    </row>
    <row r="102" spans="1:6">
      <c r="A102" s="10">
        <v>86</v>
      </c>
      <c r="B102">
        <v>7</v>
      </c>
      <c r="C102">
        <v>0</v>
      </c>
      <c r="D102" s="11">
        <v>0</v>
      </c>
      <c r="E102">
        <f t="shared" si="3"/>
        <v>1</v>
      </c>
      <c r="F102">
        <f t="shared" si="2"/>
        <v>1</v>
      </c>
    </row>
    <row r="103" spans="1:6">
      <c r="A103" s="10">
        <v>87</v>
      </c>
      <c r="B103">
        <v>0</v>
      </c>
      <c r="C103">
        <v>4</v>
      </c>
      <c r="D103" s="11">
        <v>0</v>
      </c>
      <c r="E103">
        <f t="shared" si="3"/>
        <v>0</v>
      </c>
      <c r="F103">
        <v>0</v>
      </c>
    </row>
    <row r="104" spans="1:6">
      <c r="A104" s="10">
        <v>88</v>
      </c>
      <c r="B104">
        <v>0</v>
      </c>
      <c r="C104">
        <v>0</v>
      </c>
      <c r="D104">
        <v>3</v>
      </c>
      <c r="E104">
        <v>0</v>
      </c>
      <c r="F104">
        <f t="shared" si="2"/>
        <v>0</v>
      </c>
    </row>
    <row r="105" spans="1:6">
      <c r="A105" s="10">
        <v>89</v>
      </c>
      <c r="B105">
        <v>2</v>
      </c>
      <c r="C105">
        <v>2</v>
      </c>
      <c r="D105" s="11">
        <v>0</v>
      </c>
      <c r="E105">
        <f t="shared" si="3"/>
        <v>0.5</v>
      </c>
      <c r="F105">
        <f t="shared" si="2"/>
        <v>1</v>
      </c>
    </row>
    <row r="106" spans="1:6">
      <c r="A106" s="10">
        <v>90</v>
      </c>
      <c r="B106">
        <v>9</v>
      </c>
      <c r="C106">
        <v>0</v>
      </c>
      <c r="D106" s="11">
        <v>0</v>
      </c>
      <c r="E106">
        <f t="shared" si="3"/>
        <v>1</v>
      </c>
      <c r="F106">
        <f t="shared" si="2"/>
        <v>1</v>
      </c>
    </row>
    <row r="107" spans="1:6">
      <c r="A107" s="10">
        <v>91</v>
      </c>
      <c r="B107">
        <v>6</v>
      </c>
      <c r="C107">
        <v>0</v>
      </c>
      <c r="D107" s="11">
        <v>0</v>
      </c>
      <c r="E107">
        <f t="shared" si="3"/>
        <v>1</v>
      </c>
      <c r="F107">
        <f t="shared" si="2"/>
        <v>1</v>
      </c>
    </row>
    <row r="108" spans="1:6">
      <c r="A108" s="10">
        <v>92</v>
      </c>
      <c r="B108">
        <v>7</v>
      </c>
      <c r="C108">
        <v>0</v>
      </c>
      <c r="D108" s="11">
        <v>0</v>
      </c>
      <c r="E108">
        <f t="shared" si="3"/>
        <v>1</v>
      </c>
      <c r="F108">
        <f t="shared" si="2"/>
        <v>1</v>
      </c>
    </row>
    <row r="109" spans="1:6">
      <c r="A109" s="10">
        <v>93</v>
      </c>
      <c r="B109">
        <v>1</v>
      </c>
      <c r="C109">
        <v>2</v>
      </c>
      <c r="D109" s="11">
        <v>0</v>
      </c>
      <c r="E109">
        <f t="shared" si="3"/>
        <v>0.33333333333333331</v>
      </c>
      <c r="F109">
        <f t="shared" si="2"/>
        <v>1</v>
      </c>
    </row>
    <row r="110" spans="1:6">
      <c r="A110" s="10">
        <v>94</v>
      </c>
      <c r="B110">
        <v>1</v>
      </c>
      <c r="C110">
        <v>0</v>
      </c>
      <c r="D110">
        <v>3</v>
      </c>
      <c r="E110">
        <f t="shared" si="3"/>
        <v>1</v>
      </c>
      <c r="F110">
        <f t="shared" si="2"/>
        <v>0.25</v>
      </c>
    </row>
    <row r="111" spans="1:6">
      <c r="A111" s="10">
        <v>95</v>
      </c>
      <c r="B111">
        <v>6</v>
      </c>
      <c r="C111">
        <v>0</v>
      </c>
      <c r="D111" s="11">
        <v>0</v>
      </c>
      <c r="E111">
        <f t="shared" si="3"/>
        <v>1</v>
      </c>
      <c r="F111">
        <f t="shared" si="2"/>
        <v>1</v>
      </c>
    </row>
    <row r="112" spans="1:6">
      <c r="A112" s="10">
        <v>96</v>
      </c>
      <c r="B112">
        <v>0</v>
      </c>
      <c r="C112">
        <v>6</v>
      </c>
      <c r="D112" s="11">
        <v>0</v>
      </c>
      <c r="E112">
        <f t="shared" si="3"/>
        <v>0</v>
      </c>
      <c r="F112">
        <v>0</v>
      </c>
    </row>
    <row r="113" spans="1:6">
      <c r="A113" s="10">
        <v>97</v>
      </c>
      <c r="B113">
        <v>3</v>
      </c>
      <c r="C113">
        <v>0</v>
      </c>
      <c r="D113" s="11">
        <v>0</v>
      </c>
      <c r="E113">
        <f t="shared" si="3"/>
        <v>1</v>
      </c>
      <c r="F113">
        <f t="shared" si="2"/>
        <v>1</v>
      </c>
    </row>
    <row r="114" spans="1:6">
      <c r="A114" s="10">
        <v>98</v>
      </c>
      <c r="B114">
        <v>5</v>
      </c>
      <c r="C114">
        <v>0</v>
      </c>
      <c r="D114" s="11">
        <v>0</v>
      </c>
      <c r="E114">
        <f t="shared" si="3"/>
        <v>1</v>
      </c>
      <c r="F114">
        <f t="shared" si="2"/>
        <v>1</v>
      </c>
    </row>
    <row r="115" spans="1:6">
      <c r="A115" s="10">
        <v>99</v>
      </c>
      <c r="B115">
        <v>4</v>
      </c>
      <c r="C115">
        <v>0</v>
      </c>
      <c r="D115" s="11">
        <v>0</v>
      </c>
      <c r="E115">
        <f t="shared" si="3"/>
        <v>1</v>
      </c>
      <c r="F115">
        <f t="shared" si="2"/>
        <v>1</v>
      </c>
    </row>
    <row r="116" spans="1:6">
      <c r="A116" s="10">
        <v>100</v>
      </c>
      <c r="B116">
        <v>4</v>
      </c>
      <c r="C116">
        <v>0</v>
      </c>
      <c r="D116" s="11">
        <v>0</v>
      </c>
      <c r="E116">
        <f t="shared" si="3"/>
        <v>1</v>
      </c>
      <c r="F116">
        <f t="shared" si="2"/>
        <v>1</v>
      </c>
    </row>
    <row r="117" spans="1:6">
      <c r="A117" s="10">
        <v>101</v>
      </c>
      <c r="B117">
        <v>6</v>
      </c>
      <c r="C117">
        <v>0</v>
      </c>
      <c r="D117" s="11">
        <v>0</v>
      </c>
      <c r="E117">
        <f t="shared" si="3"/>
        <v>1</v>
      </c>
      <c r="F117">
        <f t="shared" si="2"/>
        <v>1</v>
      </c>
    </row>
    <row r="118" spans="1:6">
      <c r="A118" s="10">
        <v>102</v>
      </c>
      <c r="B118">
        <v>0</v>
      </c>
      <c r="C118">
        <v>4</v>
      </c>
      <c r="D118" s="11">
        <v>0</v>
      </c>
      <c r="E118">
        <f t="shared" si="3"/>
        <v>0</v>
      </c>
      <c r="F118">
        <v>0</v>
      </c>
    </row>
    <row r="119" spans="1:6">
      <c r="A119" s="10">
        <v>103</v>
      </c>
      <c r="B119">
        <v>7</v>
      </c>
      <c r="C119">
        <v>0</v>
      </c>
      <c r="D119" s="11">
        <v>0</v>
      </c>
      <c r="E119">
        <f t="shared" si="3"/>
        <v>1</v>
      </c>
      <c r="F119">
        <f t="shared" si="2"/>
        <v>1</v>
      </c>
    </row>
    <row r="120" spans="1:6">
      <c r="A120" s="10">
        <v>104</v>
      </c>
      <c r="B120">
        <v>8</v>
      </c>
      <c r="C120">
        <v>0</v>
      </c>
      <c r="D120" s="11">
        <v>0</v>
      </c>
      <c r="E120">
        <f t="shared" si="3"/>
        <v>1</v>
      </c>
      <c r="F120">
        <f t="shared" si="2"/>
        <v>1</v>
      </c>
    </row>
    <row r="121" spans="1:6">
      <c r="A121" s="10">
        <v>105</v>
      </c>
      <c r="B121">
        <v>1</v>
      </c>
      <c r="C121">
        <v>4</v>
      </c>
      <c r="D121" s="11">
        <v>0</v>
      </c>
      <c r="E121">
        <f t="shared" si="3"/>
        <v>0.2</v>
      </c>
      <c r="F121">
        <f t="shared" si="2"/>
        <v>1</v>
      </c>
    </row>
    <row r="122" spans="1:6">
      <c r="A122" s="10">
        <v>106</v>
      </c>
      <c r="B122">
        <v>3</v>
      </c>
      <c r="C122">
        <v>2</v>
      </c>
      <c r="D122" s="11">
        <v>0</v>
      </c>
      <c r="E122">
        <f t="shared" si="3"/>
        <v>0.6</v>
      </c>
      <c r="F122">
        <f t="shared" si="2"/>
        <v>1</v>
      </c>
    </row>
    <row r="123" spans="1:6">
      <c r="A123" s="10">
        <v>107</v>
      </c>
      <c r="B123">
        <v>4</v>
      </c>
      <c r="C123">
        <v>0</v>
      </c>
      <c r="D123" s="11">
        <v>0</v>
      </c>
      <c r="E123">
        <f t="shared" si="3"/>
        <v>1</v>
      </c>
      <c r="F123">
        <f t="shared" si="2"/>
        <v>1</v>
      </c>
    </row>
    <row r="124" spans="1:6">
      <c r="A124" s="10">
        <v>108</v>
      </c>
      <c r="B124">
        <v>3</v>
      </c>
      <c r="C124">
        <v>0</v>
      </c>
      <c r="D124" s="11">
        <v>0</v>
      </c>
      <c r="E124">
        <f t="shared" si="3"/>
        <v>1</v>
      </c>
      <c r="F124">
        <f t="shared" si="2"/>
        <v>1</v>
      </c>
    </row>
    <row r="125" spans="1:6">
      <c r="A125" s="10">
        <v>109</v>
      </c>
      <c r="B125">
        <v>4</v>
      </c>
      <c r="C125">
        <v>0</v>
      </c>
      <c r="D125" s="11">
        <v>0</v>
      </c>
      <c r="E125">
        <f t="shared" si="3"/>
        <v>1</v>
      </c>
      <c r="F125">
        <f t="shared" si="2"/>
        <v>1</v>
      </c>
    </row>
    <row r="126" spans="1:6">
      <c r="A126" s="10">
        <v>110</v>
      </c>
      <c r="B126">
        <v>5</v>
      </c>
      <c r="C126">
        <v>0</v>
      </c>
      <c r="D126" s="11">
        <v>0</v>
      </c>
      <c r="E126">
        <f t="shared" si="3"/>
        <v>1</v>
      </c>
      <c r="F126">
        <f t="shared" si="2"/>
        <v>1</v>
      </c>
    </row>
    <row r="127" spans="1:6">
      <c r="A127" s="10">
        <v>111</v>
      </c>
      <c r="B127">
        <v>6</v>
      </c>
      <c r="C127">
        <v>0</v>
      </c>
      <c r="D127" s="11">
        <v>0</v>
      </c>
      <c r="E127">
        <f t="shared" si="3"/>
        <v>1</v>
      </c>
      <c r="F127">
        <f t="shared" si="2"/>
        <v>1</v>
      </c>
    </row>
    <row r="128" spans="1:6">
      <c r="A128" s="10">
        <v>112</v>
      </c>
      <c r="B128">
        <v>0</v>
      </c>
      <c r="C128">
        <v>6</v>
      </c>
      <c r="D128" s="11">
        <v>0</v>
      </c>
      <c r="E128">
        <f t="shared" si="3"/>
        <v>0</v>
      </c>
      <c r="F128">
        <v>0</v>
      </c>
    </row>
    <row r="129" spans="1:6">
      <c r="A129" s="10">
        <v>113</v>
      </c>
      <c r="B129">
        <v>4</v>
      </c>
      <c r="C129">
        <v>0</v>
      </c>
      <c r="D129" s="11">
        <v>0</v>
      </c>
      <c r="E129">
        <f t="shared" si="3"/>
        <v>1</v>
      </c>
      <c r="F129">
        <f t="shared" si="2"/>
        <v>1</v>
      </c>
    </row>
    <row r="130" spans="1:6">
      <c r="A130" s="10">
        <v>114</v>
      </c>
      <c r="B130">
        <v>5</v>
      </c>
      <c r="C130">
        <v>0</v>
      </c>
      <c r="D130" s="11">
        <v>0</v>
      </c>
      <c r="E130">
        <f t="shared" si="3"/>
        <v>1</v>
      </c>
      <c r="F130">
        <f t="shared" si="2"/>
        <v>1</v>
      </c>
    </row>
    <row r="131" spans="1:6">
      <c r="A131" s="10">
        <v>115</v>
      </c>
      <c r="B131">
        <v>4</v>
      </c>
      <c r="C131">
        <v>0</v>
      </c>
      <c r="D131" s="11">
        <v>0</v>
      </c>
      <c r="E131">
        <f t="shared" si="3"/>
        <v>1</v>
      </c>
      <c r="F131">
        <f t="shared" si="2"/>
        <v>1</v>
      </c>
    </row>
    <row r="132" spans="1:6">
      <c r="A132" s="10">
        <v>116</v>
      </c>
      <c r="B132">
        <v>5</v>
      </c>
      <c r="C132">
        <v>0</v>
      </c>
      <c r="D132" s="11">
        <v>0</v>
      </c>
      <c r="E132">
        <f t="shared" si="3"/>
        <v>1</v>
      </c>
      <c r="F132">
        <f t="shared" si="2"/>
        <v>1</v>
      </c>
    </row>
    <row r="133" spans="1:6">
      <c r="A133" s="10">
        <v>117</v>
      </c>
      <c r="B133">
        <v>2</v>
      </c>
      <c r="C133">
        <v>0</v>
      </c>
      <c r="D133" s="11">
        <v>0</v>
      </c>
      <c r="E133">
        <f t="shared" si="3"/>
        <v>1</v>
      </c>
      <c r="F133">
        <f t="shared" si="2"/>
        <v>1</v>
      </c>
    </row>
    <row r="134" spans="1:6">
      <c r="A134" s="10">
        <v>118</v>
      </c>
      <c r="B134">
        <v>6</v>
      </c>
      <c r="C134">
        <v>0</v>
      </c>
      <c r="D134" s="11">
        <v>0</v>
      </c>
      <c r="E134">
        <f t="shared" si="3"/>
        <v>1</v>
      </c>
      <c r="F134">
        <f t="shared" si="2"/>
        <v>1</v>
      </c>
    </row>
    <row r="135" spans="1:6">
      <c r="A135" s="10">
        <v>119</v>
      </c>
      <c r="B135">
        <v>5</v>
      </c>
      <c r="C135">
        <v>0</v>
      </c>
      <c r="D135" s="11">
        <v>0</v>
      </c>
      <c r="E135">
        <f t="shared" si="3"/>
        <v>1</v>
      </c>
      <c r="F135">
        <f t="shared" si="2"/>
        <v>1</v>
      </c>
    </row>
    <row r="136" spans="1:6">
      <c r="A136" s="10">
        <v>120</v>
      </c>
      <c r="B136">
        <v>7</v>
      </c>
      <c r="C136">
        <v>0</v>
      </c>
      <c r="D136" s="11">
        <v>0</v>
      </c>
      <c r="E136">
        <f t="shared" si="3"/>
        <v>1</v>
      </c>
      <c r="F136">
        <f t="shared" si="2"/>
        <v>1</v>
      </c>
    </row>
    <row r="137" spans="1:6">
      <c r="A137" s="10">
        <v>121</v>
      </c>
      <c r="B137">
        <v>4</v>
      </c>
      <c r="C137">
        <v>0</v>
      </c>
      <c r="D137" s="11">
        <v>0</v>
      </c>
      <c r="E137">
        <f t="shared" si="3"/>
        <v>1</v>
      </c>
      <c r="F137">
        <f t="shared" si="2"/>
        <v>1</v>
      </c>
    </row>
    <row r="138" spans="1:6">
      <c r="A138" s="10">
        <v>122</v>
      </c>
      <c r="B138">
        <v>0</v>
      </c>
      <c r="C138">
        <v>6</v>
      </c>
      <c r="D138" s="11">
        <v>0</v>
      </c>
      <c r="E138">
        <f t="shared" si="3"/>
        <v>0</v>
      </c>
      <c r="F138">
        <v>0</v>
      </c>
    </row>
    <row r="139" spans="1:6">
      <c r="A139" s="10">
        <v>123</v>
      </c>
      <c r="B139">
        <v>4</v>
      </c>
      <c r="C139">
        <v>0</v>
      </c>
      <c r="D139" s="11">
        <v>0</v>
      </c>
      <c r="E139">
        <f t="shared" si="3"/>
        <v>1</v>
      </c>
      <c r="F139">
        <f t="shared" si="2"/>
        <v>1</v>
      </c>
    </row>
    <row r="140" spans="1:6">
      <c r="A140" s="10">
        <v>124</v>
      </c>
      <c r="B140">
        <v>4</v>
      </c>
      <c r="C140">
        <v>0</v>
      </c>
      <c r="D140" s="11">
        <v>0</v>
      </c>
      <c r="E140">
        <f t="shared" si="3"/>
        <v>1</v>
      </c>
      <c r="F140">
        <f t="shared" si="2"/>
        <v>1</v>
      </c>
    </row>
    <row r="141" spans="1:6">
      <c r="A141" s="10">
        <v>125</v>
      </c>
      <c r="B141">
        <v>7</v>
      </c>
      <c r="C141">
        <v>0</v>
      </c>
      <c r="D141">
        <v>5</v>
      </c>
      <c r="E141">
        <f t="shared" si="3"/>
        <v>1</v>
      </c>
      <c r="F141">
        <f t="shared" si="2"/>
        <v>0.58333333333333337</v>
      </c>
    </row>
    <row r="142" spans="1:6">
      <c r="A142" s="10">
        <v>126</v>
      </c>
      <c r="B142">
        <v>3</v>
      </c>
      <c r="C142">
        <v>0</v>
      </c>
      <c r="D142" s="11">
        <v>0</v>
      </c>
      <c r="E142">
        <f t="shared" si="3"/>
        <v>1</v>
      </c>
      <c r="F142">
        <f t="shared" si="2"/>
        <v>1</v>
      </c>
    </row>
    <row r="143" spans="1:6">
      <c r="A143" s="10">
        <v>127</v>
      </c>
      <c r="B143">
        <v>0</v>
      </c>
      <c r="C143">
        <v>6</v>
      </c>
      <c r="D143" s="11">
        <v>0</v>
      </c>
      <c r="E143">
        <f t="shared" si="3"/>
        <v>0</v>
      </c>
      <c r="F143">
        <v>0</v>
      </c>
    </row>
    <row r="144" spans="1:6">
      <c r="A144" s="10">
        <v>128</v>
      </c>
      <c r="B144">
        <v>4</v>
      </c>
      <c r="C144">
        <v>0</v>
      </c>
      <c r="D144" s="11">
        <v>0</v>
      </c>
      <c r="E144">
        <f t="shared" si="3"/>
        <v>1</v>
      </c>
      <c r="F144">
        <f t="shared" si="2"/>
        <v>1</v>
      </c>
    </row>
    <row r="145" spans="1:6">
      <c r="A145" s="10">
        <v>129</v>
      </c>
      <c r="B145">
        <v>0</v>
      </c>
      <c r="C145">
        <v>8</v>
      </c>
      <c r="D145" s="11">
        <v>0</v>
      </c>
      <c r="E145">
        <f t="shared" si="3"/>
        <v>0</v>
      </c>
      <c r="F145">
        <v>0</v>
      </c>
    </row>
    <row r="146" spans="1:6">
      <c r="A146" s="10">
        <v>130</v>
      </c>
      <c r="B146">
        <v>4</v>
      </c>
      <c r="C146">
        <v>0</v>
      </c>
      <c r="D146" s="11">
        <v>0</v>
      </c>
      <c r="E146">
        <f t="shared" si="3"/>
        <v>1</v>
      </c>
      <c r="F146">
        <f t="shared" ref="F146:F168" si="4">B146/(B146+D146)</f>
        <v>1</v>
      </c>
    </row>
    <row r="147" spans="1:6">
      <c r="A147" s="10">
        <v>131</v>
      </c>
      <c r="B147">
        <v>4</v>
      </c>
      <c r="C147">
        <v>0</v>
      </c>
      <c r="D147" s="11">
        <v>0</v>
      </c>
      <c r="E147">
        <f t="shared" ref="E147:E168" si="5">B147/(B147+C147)</f>
        <v>1</v>
      </c>
      <c r="F147">
        <f t="shared" si="4"/>
        <v>1</v>
      </c>
    </row>
    <row r="148" spans="1:6">
      <c r="A148" s="10">
        <v>132</v>
      </c>
      <c r="B148">
        <v>7</v>
      </c>
      <c r="C148">
        <v>0</v>
      </c>
      <c r="D148" s="11">
        <v>0</v>
      </c>
      <c r="E148">
        <f t="shared" si="5"/>
        <v>1</v>
      </c>
      <c r="F148">
        <f t="shared" si="4"/>
        <v>1</v>
      </c>
    </row>
    <row r="149" spans="1:6">
      <c r="A149" s="10">
        <v>133</v>
      </c>
      <c r="B149">
        <v>0</v>
      </c>
      <c r="C149">
        <v>6</v>
      </c>
      <c r="D149" s="11">
        <v>0</v>
      </c>
      <c r="E149">
        <f t="shared" si="5"/>
        <v>0</v>
      </c>
      <c r="F149">
        <v>0</v>
      </c>
    </row>
    <row r="150" spans="1:6">
      <c r="A150" s="10">
        <v>134</v>
      </c>
      <c r="B150">
        <v>0</v>
      </c>
      <c r="C150">
        <v>4</v>
      </c>
      <c r="D150" s="11">
        <v>0</v>
      </c>
      <c r="E150">
        <f t="shared" si="5"/>
        <v>0</v>
      </c>
      <c r="F150">
        <v>0</v>
      </c>
    </row>
    <row r="151" spans="1:6">
      <c r="A151" s="10">
        <v>135</v>
      </c>
      <c r="B151">
        <v>0</v>
      </c>
      <c r="C151">
        <v>6</v>
      </c>
      <c r="D151" s="11">
        <v>0</v>
      </c>
      <c r="E151">
        <f t="shared" si="5"/>
        <v>0</v>
      </c>
      <c r="F151">
        <v>0</v>
      </c>
    </row>
    <row r="152" spans="1:6">
      <c r="A152" s="10">
        <v>136</v>
      </c>
      <c r="B152">
        <v>4</v>
      </c>
      <c r="C152">
        <v>0</v>
      </c>
      <c r="D152" s="11">
        <v>0</v>
      </c>
      <c r="E152">
        <f t="shared" si="5"/>
        <v>1</v>
      </c>
      <c r="F152">
        <v>0</v>
      </c>
    </row>
    <row r="153" spans="1:6">
      <c r="A153" s="10">
        <v>137</v>
      </c>
      <c r="B153">
        <v>0</v>
      </c>
      <c r="C153">
        <v>4</v>
      </c>
      <c r="D153" s="11">
        <v>0</v>
      </c>
      <c r="E153">
        <f t="shared" si="5"/>
        <v>0</v>
      </c>
      <c r="F153">
        <v>0</v>
      </c>
    </row>
    <row r="154" spans="1:6">
      <c r="A154" s="10">
        <v>138</v>
      </c>
      <c r="B154">
        <v>0</v>
      </c>
      <c r="C154">
        <v>4</v>
      </c>
      <c r="D154" s="11">
        <v>0</v>
      </c>
      <c r="E154">
        <f t="shared" si="5"/>
        <v>0</v>
      </c>
      <c r="F154">
        <v>0</v>
      </c>
    </row>
    <row r="155" spans="1:6">
      <c r="A155" s="10">
        <v>139</v>
      </c>
      <c r="B155">
        <v>3</v>
      </c>
      <c r="C155">
        <v>0</v>
      </c>
      <c r="D155">
        <v>3</v>
      </c>
      <c r="E155">
        <f t="shared" si="5"/>
        <v>1</v>
      </c>
      <c r="F155">
        <f t="shared" si="4"/>
        <v>0.5</v>
      </c>
    </row>
    <row r="156" spans="1:6">
      <c r="A156" s="10">
        <v>140</v>
      </c>
      <c r="B156">
        <v>1</v>
      </c>
      <c r="C156">
        <v>0</v>
      </c>
      <c r="D156">
        <v>2</v>
      </c>
      <c r="E156">
        <f t="shared" si="5"/>
        <v>1</v>
      </c>
      <c r="F156">
        <f t="shared" si="4"/>
        <v>0.33333333333333331</v>
      </c>
    </row>
    <row r="157" spans="1:6">
      <c r="A157" s="10">
        <v>141</v>
      </c>
      <c r="B157">
        <v>6</v>
      </c>
      <c r="C157">
        <v>0</v>
      </c>
      <c r="D157" s="11">
        <v>0</v>
      </c>
      <c r="E157">
        <f t="shared" si="5"/>
        <v>1</v>
      </c>
      <c r="F157">
        <f t="shared" si="4"/>
        <v>1</v>
      </c>
    </row>
    <row r="158" spans="1:6">
      <c r="A158" s="10">
        <v>142</v>
      </c>
      <c r="B158">
        <v>0</v>
      </c>
      <c r="C158">
        <v>8</v>
      </c>
      <c r="D158" s="11">
        <v>0</v>
      </c>
      <c r="E158">
        <f t="shared" si="5"/>
        <v>0</v>
      </c>
      <c r="F158">
        <v>0</v>
      </c>
    </row>
    <row r="159" spans="1:6">
      <c r="A159" s="10">
        <v>143</v>
      </c>
      <c r="B159">
        <v>0</v>
      </c>
      <c r="C159">
        <v>6</v>
      </c>
      <c r="D159" s="11">
        <v>0</v>
      </c>
      <c r="E159">
        <f t="shared" si="5"/>
        <v>0</v>
      </c>
      <c r="F159">
        <v>0</v>
      </c>
    </row>
    <row r="160" spans="1:6">
      <c r="A160" s="10">
        <v>144</v>
      </c>
      <c r="B160">
        <v>2</v>
      </c>
      <c r="C160">
        <v>0</v>
      </c>
      <c r="D160" s="11">
        <v>0</v>
      </c>
      <c r="E160">
        <f t="shared" si="5"/>
        <v>1</v>
      </c>
      <c r="F160">
        <f t="shared" si="4"/>
        <v>1</v>
      </c>
    </row>
    <row r="161" spans="1:6">
      <c r="A161" s="10">
        <v>145</v>
      </c>
      <c r="B161">
        <v>0</v>
      </c>
      <c r="C161">
        <v>4</v>
      </c>
      <c r="D161" s="11">
        <v>0</v>
      </c>
      <c r="E161">
        <f t="shared" si="5"/>
        <v>0</v>
      </c>
      <c r="F161">
        <v>0</v>
      </c>
    </row>
    <row r="162" spans="1:6">
      <c r="A162" s="10">
        <v>146</v>
      </c>
      <c r="B162">
        <v>8</v>
      </c>
      <c r="C162">
        <v>0</v>
      </c>
      <c r="D162" s="11">
        <v>0</v>
      </c>
      <c r="E162">
        <f t="shared" si="5"/>
        <v>1</v>
      </c>
      <c r="F162">
        <f t="shared" si="4"/>
        <v>1</v>
      </c>
    </row>
    <row r="163" spans="1:6">
      <c r="A163" s="10">
        <v>147</v>
      </c>
      <c r="B163">
        <v>3</v>
      </c>
      <c r="C163">
        <v>6</v>
      </c>
      <c r="D163" s="11">
        <v>0</v>
      </c>
      <c r="E163">
        <f t="shared" si="5"/>
        <v>0.33333333333333331</v>
      </c>
      <c r="F163">
        <f t="shared" si="4"/>
        <v>1</v>
      </c>
    </row>
    <row r="164" spans="1:6">
      <c r="A164" s="10">
        <v>148</v>
      </c>
      <c r="B164">
        <v>4</v>
      </c>
      <c r="C164">
        <v>0</v>
      </c>
      <c r="D164" s="11">
        <v>0</v>
      </c>
      <c r="E164">
        <f t="shared" si="5"/>
        <v>1</v>
      </c>
      <c r="F164">
        <f t="shared" si="4"/>
        <v>1</v>
      </c>
    </row>
    <row r="165" spans="1:6">
      <c r="A165" s="10">
        <v>149</v>
      </c>
      <c r="B165">
        <v>2</v>
      </c>
      <c r="C165">
        <v>0</v>
      </c>
      <c r="D165" s="11">
        <v>0</v>
      </c>
      <c r="E165">
        <f t="shared" si="5"/>
        <v>1</v>
      </c>
      <c r="F165">
        <f t="shared" si="4"/>
        <v>1</v>
      </c>
    </row>
    <row r="166" spans="1:6">
      <c r="A166" s="10">
        <v>150</v>
      </c>
      <c r="B166">
        <v>8</v>
      </c>
      <c r="C166">
        <v>0</v>
      </c>
      <c r="D166" s="11">
        <v>0</v>
      </c>
      <c r="E166">
        <f t="shared" si="5"/>
        <v>1</v>
      </c>
      <c r="F166">
        <f t="shared" si="4"/>
        <v>1</v>
      </c>
    </row>
    <row r="167" spans="1:6">
      <c r="A167" s="10">
        <v>151</v>
      </c>
      <c r="B167">
        <v>9</v>
      </c>
      <c r="C167">
        <v>0</v>
      </c>
      <c r="D167" s="11">
        <v>0</v>
      </c>
      <c r="E167">
        <f t="shared" si="5"/>
        <v>1</v>
      </c>
      <c r="F167">
        <f t="shared" si="4"/>
        <v>1</v>
      </c>
    </row>
    <row r="168" spans="1:6">
      <c r="A168" s="10">
        <v>152</v>
      </c>
      <c r="B168">
        <v>2</v>
      </c>
      <c r="C168">
        <v>0</v>
      </c>
      <c r="D168" s="11">
        <v>0</v>
      </c>
      <c r="E168">
        <f t="shared" si="5"/>
        <v>1</v>
      </c>
      <c r="F168">
        <f t="shared" si="4"/>
        <v>1</v>
      </c>
    </row>
    <row r="169" spans="1:6">
      <c r="A169" s="10">
        <v>153</v>
      </c>
      <c r="B169">
        <v>5</v>
      </c>
      <c r="C169">
        <v>0</v>
      </c>
      <c r="D169" s="11">
        <v>0</v>
      </c>
      <c r="E169">
        <f>B169/(B169+C169)</f>
        <v>1</v>
      </c>
      <c r="F169">
        <f>B169/(B169+D169)</f>
        <v>1</v>
      </c>
    </row>
    <row r="170" spans="1:6">
      <c r="A170" s="10">
        <v>154</v>
      </c>
      <c r="B170">
        <v>3</v>
      </c>
      <c r="C170">
        <v>0</v>
      </c>
      <c r="D170" s="11">
        <v>0</v>
      </c>
      <c r="E170">
        <f t="shared" ref="E170:E233" si="6">B170/(B170+C170)</f>
        <v>1</v>
      </c>
      <c r="F170">
        <f t="shared" ref="F170:F233" si="7">B170/(B170+D170)</f>
        <v>1</v>
      </c>
    </row>
    <row r="171" spans="1:6">
      <c r="A171" s="10">
        <v>155</v>
      </c>
      <c r="B171">
        <v>3</v>
      </c>
      <c r="C171">
        <v>0</v>
      </c>
      <c r="D171" s="11">
        <v>0</v>
      </c>
      <c r="E171">
        <f t="shared" si="6"/>
        <v>1</v>
      </c>
      <c r="F171">
        <f t="shared" si="7"/>
        <v>1</v>
      </c>
    </row>
    <row r="172" spans="1:6">
      <c r="A172" s="10">
        <v>156</v>
      </c>
      <c r="B172">
        <v>3</v>
      </c>
      <c r="C172">
        <v>0</v>
      </c>
      <c r="D172" s="11">
        <v>0</v>
      </c>
      <c r="E172">
        <f t="shared" si="6"/>
        <v>1</v>
      </c>
      <c r="F172">
        <f t="shared" si="7"/>
        <v>1</v>
      </c>
    </row>
    <row r="173" spans="1:6">
      <c r="A173" s="10">
        <v>157</v>
      </c>
      <c r="B173">
        <v>4</v>
      </c>
      <c r="C173">
        <v>0</v>
      </c>
      <c r="D173" s="11">
        <v>0</v>
      </c>
      <c r="E173">
        <f t="shared" si="6"/>
        <v>1</v>
      </c>
      <c r="F173">
        <f t="shared" si="7"/>
        <v>1</v>
      </c>
    </row>
    <row r="174" spans="1:6">
      <c r="A174" s="10">
        <v>158</v>
      </c>
      <c r="B174">
        <v>2</v>
      </c>
      <c r="C174">
        <v>0</v>
      </c>
      <c r="D174" s="11">
        <v>0</v>
      </c>
      <c r="E174">
        <f t="shared" si="6"/>
        <v>1</v>
      </c>
      <c r="F174">
        <f t="shared" si="7"/>
        <v>1</v>
      </c>
    </row>
    <row r="175" spans="1:6">
      <c r="A175" s="10">
        <v>159</v>
      </c>
      <c r="B175">
        <v>2</v>
      </c>
      <c r="C175">
        <v>0</v>
      </c>
      <c r="D175" s="11">
        <v>0</v>
      </c>
      <c r="E175">
        <f t="shared" si="6"/>
        <v>1</v>
      </c>
      <c r="F175">
        <f t="shared" si="7"/>
        <v>1</v>
      </c>
    </row>
    <row r="176" spans="1:6">
      <c r="A176" s="10">
        <v>160</v>
      </c>
      <c r="B176">
        <v>1</v>
      </c>
      <c r="C176">
        <v>0</v>
      </c>
      <c r="D176" s="11">
        <v>0</v>
      </c>
      <c r="E176">
        <f t="shared" si="6"/>
        <v>1</v>
      </c>
      <c r="F176">
        <f t="shared" si="7"/>
        <v>1</v>
      </c>
    </row>
    <row r="177" spans="1:6">
      <c r="A177" s="10">
        <v>161</v>
      </c>
      <c r="B177">
        <v>3</v>
      </c>
      <c r="C177">
        <v>0</v>
      </c>
      <c r="D177" s="11">
        <v>0</v>
      </c>
      <c r="E177">
        <f t="shared" si="6"/>
        <v>1</v>
      </c>
      <c r="F177">
        <f t="shared" si="7"/>
        <v>1</v>
      </c>
    </row>
    <row r="178" spans="1:6">
      <c r="A178" s="10">
        <v>162</v>
      </c>
      <c r="B178">
        <v>6</v>
      </c>
      <c r="C178">
        <v>0</v>
      </c>
      <c r="D178" s="11">
        <v>0</v>
      </c>
      <c r="E178">
        <f t="shared" si="6"/>
        <v>1</v>
      </c>
      <c r="F178">
        <f t="shared" si="7"/>
        <v>1</v>
      </c>
    </row>
    <row r="179" spans="1:6">
      <c r="A179" s="10">
        <v>163</v>
      </c>
      <c r="B179">
        <v>0</v>
      </c>
      <c r="C179">
        <v>5</v>
      </c>
      <c r="D179" s="11">
        <v>0</v>
      </c>
      <c r="E179">
        <f t="shared" si="6"/>
        <v>0</v>
      </c>
      <c r="F179">
        <v>0</v>
      </c>
    </row>
    <row r="180" spans="1:6">
      <c r="A180" s="10">
        <v>164</v>
      </c>
      <c r="B180">
        <v>1</v>
      </c>
      <c r="C180">
        <v>2</v>
      </c>
      <c r="D180" s="11">
        <v>0</v>
      </c>
      <c r="E180">
        <f t="shared" si="6"/>
        <v>0.33333333333333331</v>
      </c>
      <c r="F180">
        <f t="shared" si="7"/>
        <v>1</v>
      </c>
    </row>
    <row r="181" spans="1:6">
      <c r="A181" s="10">
        <v>165</v>
      </c>
      <c r="B181">
        <v>2</v>
      </c>
      <c r="C181">
        <v>0</v>
      </c>
      <c r="D181" s="11">
        <v>0</v>
      </c>
      <c r="E181">
        <f t="shared" si="6"/>
        <v>1</v>
      </c>
      <c r="F181">
        <f t="shared" si="7"/>
        <v>1</v>
      </c>
    </row>
    <row r="182" spans="1:6">
      <c r="A182" s="10">
        <v>166</v>
      </c>
      <c r="B182">
        <v>4</v>
      </c>
      <c r="C182">
        <v>0</v>
      </c>
      <c r="D182" s="11">
        <v>0</v>
      </c>
      <c r="E182">
        <f t="shared" si="6"/>
        <v>1</v>
      </c>
      <c r="F182">
        <f t="shared" si="7"/>
        <v>1</v>
      </c>
    </row>
    <row r="183" spans="1:6">
      <c r="A183" s="10">
        <v>167</v>
      </c>
      <c r="B183">
        <v>4</v>
      </c>
      <c r="C183">
        <v>0</v>
      </c>
      <c r="D183" s="11">
        <v>0</v>
      </c>
      <c r="E183">
        <f t="shared" si="6"/>
        <v>1</v>
      </c>
      <c r="F183">
        <f t="shared" si="7"/>
        <v>1</v>
      </c>
    </row>
    <row r="184" spans="1:6">
      <c r="A184" s="10">
        <v>168</v>
      </c>
      <c r="B184">
        <v>2</v>
      </c>
      <c r="C184">
        <v>0</v>
      </c>
      <c r="D184" s="11">
        <v>0</v>
      </c>
      <c r="E184">
        <f t="shared" si="6"/>
        <v>1</v>
      </c>
      <c r="F184">
        <f t="shared" si="7"/>
        <v>1</v>
      </c>
    </row>
    <row r="185" spans="1:6">
      <c r="A185" s="10">
        <v>169</v>
      </c>
      <c r="B185">
        <v>1</v>
      </c>
      <c r="C185">
        <v>0</v>
      </c>
      <c r="D185" s="11">
        <v>0</v>
      </c>
      <c r="E185">
        <f t="shared" si="6"/>
        <v>1</v>
      </c>
      <c r="F185">
        <f t="shared" si="7"/>
        <v>1</v>
      </c>
    </row>
    <row r="186" spans="1:6">
      <c r="A186" s="10">
        <v>170</v>
      </c>
      <c r="B186">
        <v>2</v>
      </c>
      <c r="C186">
        <v>0</v>
      </c>
      <c r="D186" s="11">
        <v>0</v>
      </c>
      <c r="E186">
        <f t="shared" si="6"/>
        <v>1</v>
      </c>
      <c r="F186">
        <f t="shared" si="7"/>
        <v>1</v>
      </c>
    </row>
    <row r="187" spans="1:6">
      <c r="A187" s="10">
        <v>171</v>
      </c>
      <c r="B187">
        <v>0</v>
      </c>
      <c r="C187">
        <v>2</v>
      </c>
      <c r="D187" s="11">
        <v>0</v>
      </c>
      <c r="E187">
        <f t="shared" si="6"/>
        <v>0</v>
      </c>
      <c r="F187">
        <v>0</v>
      </c>
    </row>
    <row r="188" spans="1:6">
      <c r="A188" s="10">
        <v>172</v>
      </c>
      <c r="B188">
        <v>0</v>
      </c>
      <c r="C188">
        <v>4</v>
      </c>
      <c r="D188" s="11">
        <v>0</v>
      </c>
      <c r="E188">
        <f t="shared" si="6"/>
        <v>0</v>
      </c>
      <c r="F188">
        <v>0</v>
      </c>
    </row>
    <row r="189" spans="1:6">
      <c r="A189" s="10">
        <v>173</v>
      </c>
      <c r="B189">
        <v>0</v>
      </c>
      <c r="C189">
        <v>4</v>
      </c>
      <c r="D189" s="11">
        <v>0</v>
      </c>
      <c r="E189">
        <f t="shared" si="6"/>
        <v>0</v>
      </c>
      <c r="F189">
        <v>0</v>
      </c>
    </row>
    <row r="190" spans="1:6">
      <c r="A190" s="10">
        <v>174</v>
      </c>
      <c r="B190">
        <v>0</v>
      </c>
      <c r="C190">
        <v>4</v>
      </c>
      <c r="D190" s="11">
        <v>0</v>
      </c>
      <c r="E190">
        <f t="shared" si="6"/>
        <v>0</v>
      </c>
      <c r="F190">
        <v>0</v>
      </c>
    </row>
    <row r="191" spans="1:6">
      <c r="A191" s="10">
        <v>175</v>
      </c>
      <c r="B191">
        <v>0</v>
      </c>
      <c r="C191">
        <v>3</v>
      </c>
      <c r="D191" s="11">
        <v>0</v>
      </c>
      <c r="E191">
        <f t="shared" si="6"/>
        <v>0</v>
      </c>
      <c r="F191">
        <v>0</v>
      </c>
    </row>
    <row r="192" spans="1:6">
      <c r="A192" s="10">
        <v>176</v>
      </c>
      <c r="B192">
        <v>1</v>
      </c>
      <c r="C192">
        <v>6</v>
      </c>
      <c r="D192" s="11">
        <v>0</v>
      </c>
      <c r="E192">
        <f t="shared" si="6"/>
        <v>0.14285714285714285</v>
      </c>
      <c r="F192">
        <f t="shared" si="7"/>
        <v>1</v>
      </c>
    </row>
    <row r="193" spans="1:6">
      <c r="A193" s="10">
        <v>177</v>
      </c>
      <c r="B193">
        <v>7</v>
      </c>
      <c r="C193">
        <v>2</v>
      </c>
      <c r="D193" s="11">
        <v>0</v>
      </c>
      <c r="E193">
        <f t="shared" si="6"/>
        <v>0.77777777777777779</v>
      </c>
      <c r="F193">
        <f t="shared" si="7"/>
        <v>1</v>
      </c>
    </row>
    <row r="194" spans="1:6">
      <c r="A194" s="10">
        <v>178</v>
      </c>
      <c r="B194">
        <v>4</v>
      </c>
      <c r="C194">
        <v>0</v>
      </c>
      <c r="D194" s="11">
        <v>0</v>
      </c>
      <c r="E194">
        <f t="shared" si="6"/>
        <v>1</v>
      </c>
      <c r="F194">
        <f t="shared" si="7"/>
        <v>1</v>
      </c>
    </row>
    <row r="195" spans="1:6">
      <c r="A195" s="10">
        <v>179</v>
      </c>
      <c r="B195">
        <v>4</v>
      </c>
      <c r="C195">
        <v>0</v>
      </c>
      <c r="D195" s="11">
        <v>0</v>
      </c>
      <c r="E195">
        <f t="shared" si="6"/>
        <v>1</v>
      </c>
      <c r="F195">
        <f t="shared" si="7"/>
        <v>1</v>
      </c>
    </row>
    <row r="196" spans="1:6">
      <c r="A196" s="10">
        <v>180</v>
      </c>
      <c r="B196">
        <v>6</v>
      </c>
      <c r="C196">
        <v>0</v>
      </c>
      <c r="D196" s="11">
        <v>0</v>
      </c>
      <c r="E196">
        <f t="shared" si="6"/>
        <v>1</v>
      </c>
      <c r="F196">
        <f t="shared" si="7"/>
        <v>1</v>
      </c>
    </row>
    <row r="197" spans="1:6">
      <c r="A197" s="10">
        <v>181</v>
      </c>
      <c r="B197">
        <v>2</v>
      </c>
      <c r="C197">
        <v>0</v>
      </c>
      <c r="D197" s="11">
        <v>0</v>
      </c>
      <c r="E197">
        <f t="shared" si="6"/>
        <v>1</v>
      </c>
      <c r="F197">
        <f t="shared" si="7"/>
        <v>1</v>
      </c>
    </row>
    <row r="198" spans="1:6">
      <c r="A198" s="10">
        <v>182</v>
      </c>
      <c r="B198">
        <v>4</v>
      </c>
      <c r="C198">
        <v>0</v>
      </c>
      <c r="D198" s="11">
        <v>0</v>
      </c>
      <c r="E198">
        <f t="shared" si="6"/>
        <v>1</v>
      </c>
      <c r="F198">
        <f t="shared" si="7"/>
        <v>1</v>
      </c>
    </row>
    <row r="199" spans="1:6">
      <c r="A199" s="10">
        <v>183</v>
      </c>
      <c r="B199">
        <v>6</v>
      </c>
      <c r="C199">
        <v>0</v>
      </c>
      <c r="D199" s="11">
        <v>0</v>
      </c>
      <c r="E199">
        <f t="shared" si="6"/>
        <v>1</v>
      </c>
      <c r="F199">
        <f t="shared" si="7"/>
        <v>1</v>
      </c>
    </row>
    <row r="200" spans="1:6">
      <c r="A200" s="10">
        <v>184</v>
      </c>
      <c r="B200">
        <v>4</v>
      </c>
      <c r="C200">
        <v>0</v>
      </c>
      <c r="D200" s="11">
        <v>0</v>
      </c>
      <c r="E200">
        <f t="shared" si="6"/>
        <v>1</v>
      </c>
      <c r="F200">
        <f t="shared" si="7"/>
        <v>1</v>
      </c>
    </row>
    <row r="201" spans="1:6">
      <c r="A201" s="10">
        <v>185</v>
      </c>
      <c r="B201">
        <v>0</v>
      </c>
      <c r="C201">
        <v>4</v>
      </c>
      <c r="D201" s="11">
        <v>0</v>
      </c>
      <c r="E201">
        <f t="shared" si="6"/>
        <v>0</v>
      </c>
      <c r="F201">
        <v>0</v>
      </c>
    </row>
    <row r="202" spans="1:6">
      <c r="A202" s="10">
        <v>186</v>
      </c>
      <c r="B202">
        <v>3</v>
      </c>
      <c r="C202">
        <v>0</v>
      </c>
      <c r="D202" s="11">
        <v>0</v>
      </c>
      <c r="E202">
        <f t="shared" si="6"/>
        <v>1</v>
      </c>
      <c r="F202">
        <f t="shared" si="7"/>
        <v>1</v>
      </c>
    </row>
    <row r="203" spans="1:6">
      <c r="A203" s="10">
        <v>187</v>
      </c>
      <c r="B203">
        <v>0</v>
      </c>
      <c r="C203">
        <v>2</v>
      </c>
      <c r="D203" s="11">
        <v>0</v>
      </c>
      <c r="E203">
        <f t="shared" si="6"/>
        <v>0</v>
      </c>
      <c r="F203">
        <v>0</v>
      </c>
    </row>
    <row r="204" spans="1:6">
      <c r="A204" s="10">
        <v>188</v>
      </c>
      <c r="B204">
        <v>0</v>
      </c>
      <c r="C204">
        <v>2</v>
      </c>
      <c r="D204" s="11">
        <v>0</v>
      </c>
      <c r="E204">
        <f t="shared" si="6"/>
        <v>0</v>
      </c>
      <c r="F204">
        <v>0</v>
      </c>
    </row>
    <row r="205" spans="1:6">
      <c r="A205" s="10">
        <v>189</v>
      </c>
      <c r="B205">
        <v>2</v>
      </c>
      <c r="C205">
        <v>0</v>
      </c>
      <c r="D205" s="11">
        <v>0</v>
      </c>
      <c r="E205">
        <f t="shared" si="6"/>
        <v>1</v>
      </c>
      <c r="F205">
        <f t="shared" si="7"/>
        <v>1</v>
      </c>
    </row>
    <row r="206" spans="1:6">
      <c r="A206" s="10">
        <v>190</v>
      </c>
      <c r="B206">
        <v>2</v>
      </c>
      <c r="C206">
        <v>0</v>
      </c>
      <c r="D206" s="11">
        <v>0</v>
      </c>
      <c r="E206">
        <f t="shared" si="6"/>
        <v>1</v>
      </c>
      <c r="F206">
        <f t="shared" si="7"/>
        <v>1</v>
      </c>
    </row>
    <row r="207" spans="1:6">
      <c r="A207" s="10">
        <v>191</v>
      </c>
      <c r="B207">
        <v>9</v>
      </c>
      <c r="C207">
        <v>0</v>
      </c>
      <c r="D207" s="11">
        <v>0</v>
      </c>
      <c r="E207">
        <f t="shared" si="6"/>
        <v>1</v>
      </c>
      <c r="F207">
        <f t="shared" si="7"/>
        <v>1</v>
      </c>
    </row>
    <row r="208" spans="1:6">
      <c r="A208" s="10">
        <v>192</v>
      </c>
      <c r="B208">
        <v>3</v>
      </c>
      <c r="C208">
        <v>5</v>
      </c>
      <c r="D208" s="11">
        <v>0</v>
      </c>
      <c r="E208">
        <f t="shared" si="6"/>
        <v>0.375</v>
      </c>
      <c r="F208">
        <f t="shared" si="7"/>
        <v>1</v>
      </c>
    </row>
    <row r="209" spans="1:6">
      <c r="A209" s="10">
        <v>193</v>
      </c>
      <c r="B209">
        <v>4</v>
      </c>
      <c r="C209">
        <v>0</v>
      </c>
      <c r="D209" s="11">
        <v>0</v>
      </c>
      <c r="E209">
        <f t="shared" si="6"/>
        <v>1</v>
      </c>
      <c r="F209">
        <f t="shared" si="7"/>
        <v>1</v>
      </c>
    </row>
    <row r="210" spans="1:6">
      <c r="A210" s="10">
        <v>194</v>
      </c>
      <c r="B210">
        <v>2</v>
      </c>
      <c r="C210">
        <v>0</v>
      </c>
      <c r="D210" s="11">
        <v>0</v>
      </c>
      <c r="E210">
        <f t="shared" si="6"/>
        <v>1</v>
      </c>
      <c r="F210">
        <f t="shared" si="7"/>
        <v>1</v>
      </c>
    </row>
    <row r="211" spans="1:6">
      <c r="A211" s="10">
        <v>195</v>
      </c>
      <c r="B211">
        <v>0</v>
      </c>
      <c r="C211">
        <v>2</v>
      </c>
      <c r="D211" s="11">
        <v>0</v>
      </c>
      <c r="E211">
        <f t="shared" si="6"/>
        <v>0</v>
      </c>
      <c r="F211">
        <v>0</v>
      </c>
    </row>
    <row r="212" spans="1:6">
      <c r="A212" s="10">
        <v>196</v>
      </c>
      <c r="B212">
        <v>6</v>
      </c>
      <c r="C212">
        <v>0</v>
      </c>
      <c r="D212" s="11">
        <v>0</v>
      </c>
      <c r="E212">
        <f t="shared" si="6"/>
        <v>1</v>
      </c>
      <c r="F212">
        <f t="shared" si="7"/>
        <v>1</v>
      </c>
    </row>
    <row r="213" spans="1:6">
      <c r="A213" s="10">
        <v>197</v>
      </c>
      <c r="B213">
        <v>8</v>
      </c>
      <c r="C213">
        <v>0</v>
      </c>
      <c r="D213" s="11">
        <v>0</v>
      </c>
      <c r="E213">
        <f t="shared" si="6"/>
        <v>1</v>
      </c>
      <c r="F213">
        <f t="shared" si="7"/>
        <v>1</v>
      </c>
    </row>
    <row r="214" spans="1:6">
      <c r="A214" s="10">
        <v>198</v>
      </c>
      <c r="B214">
        <v>2</v>
      </c>
      <c r="C214">
        <v>0</v>
      </c>
      <c r="D214" s="11">
        <v>0</v>
      </c>
      <c r="E214">
        <f t="shared" si="6"/>
        <v>1</v>
      </c>
      <c r="F214">
        <f t="shared" si="7"/>
        <v>1</v>
      </c>
    </row>
    <row r="215" spans="1:6">
      <c r="A215" s="10">
        <v>199</v>
      </c>
      <c r="B215">
        <v>2</v>
      </c>
      <c r="C215">
        <v>2</v>
      </c>
      <c r="D215" s="11">
        <v>0</v>
      </c>
      <c r="E215">
        <f t="shared" si="6"/>
        <v>0.5</v>
      </c>
      <c r="F215">
        <f t="shared" si="7"/>
        <v>1</v>
      </c>
    </row>
    <row r="216" spans="1:6">
      <c r="A216" s="10">
        <v>200</v>
      </c>
      <c r="B216">
        <v>1</v>
      </c>
      <c r="C216">
        <v>0</v>
      </c>
      <c r="D216" s="11">
        <v>0</v>
      </c>
      <c r="E216">
        <f t="shared" si="6"/>
        <v>1</v>
      </c>
      <c r="F216">
        <f t="shared" si="7"/>
        <v>1</v>
      </c>
    </row>
    <row r="217" spans="1:6">
      <c r="A217" s="10">
        <v>201</v>
      </c>
      <c r="B217">
        <v>0</v>
      </c>
      <c r="C217">
        <v>2</v>
      </c>
      <c r="D217" s="11">
        <v>0</v>
      </c>
      <c r="E217">
        <f t="shared" si="6"/>
        <v>0</v>
      </c>
      <c r="F217">
        <v>0</v>
      </c>
    </row>
    <row r="218" spans="1:6">
      <c r="A218" s="10">
        <v>202</v>
      </c>
      <c r="B218">
        <v>1</v>
      </c>
      <c r="C218">
        <v>0</v>
      </c>
      <c r="D218" s="11">
        <v>0</v>
      </c>
      <c r="E218">
        <f t="shared" si="6"/>
        <v>1</v>
      </c>
      <c r="F218">
        <f t="shared" si="7"/>
        <v>1</v>
      </c>
    </row>
    <row r="219" spans="1:6">
      <c r="A219" s="10">
        <v>203</v>
      </c>
      <c r="B219">
        <v>0</v>
      </c>
      <c r="C219">
        <v>4</v>
      </c>
      <c r="D219" s="11">
        <v>0</v>
      </c>
      <c r="E219">
        <f t="shared" si="6"/>
        <v>0</v>
      </c>
      <c r="F219">
        <v>0</v>
      </c>
    </row>
    <row r="220" spans="1:6">
      <c r="A220" s="10">
        <v>204</v>
      </c>
      <c r="B220">
        <v>4</v>
      </c>
      <c r="C220">
        <v>0</v>
      </c>
      <c r="D220" s="11">
        <v>0</v>
      </c>
      <c r="E220">
        <f t="shared" si="6"/>
        <v>1</v>
      </c>
      <c r="F220">
        <f t="shared" si="7"/>
        <v>1</v>
      </c>
    </row>
    <row r="221" spans="1:6">
      <c r="A221" s="10">
        <v>205</v>
      </c>
      <c r="B221">
        <v>4</v>
      </c>
      <c r="C221">
        <v>0</v>
      </c>
      <c r="D221" s="11">
        <v>0</v>
      </c>
      <c r="E221">
        <f t="shared" si="6"/>
        <v>1</v>
      </c>
      <c r="F221">
        <f t="shared" si="7"/>
        <v>1</v>
      </c>
    </row>
    <row r="222" spans="1:6">
      <c r="A222" s="10">
        <v>206</v>
      </c>
      <c r="B222">
        <v>4</v>
      </c>
      <c r="C222">
        <v>0</v>
      </c>
      <c r="D222" s="11">
        <v>0</v>
      </c>
      <c r="E222">
        <f t="shared" si="6"/>
        <v>1</v>
      </c>
      <c r="F222">
        <f t="shared" si="7"/>
        <v>1</v>
      </c>
    </row>
    <row r="223" spans="1:6">
      <c r="A223" s="10">
        <v>207</v>
      </c>
      <c r="B223">
        <v>6</v>
      </c>
      <c r="C223">
        <v>0</v>
      </c>
      <c r="D223" s="11">
        <v>0</v>
      </c>
      <c r="E223">
        <f t="shared" si="6"/>
        <v>1</v>
      </c>
      <c r="F223">
        <f t="shared" si="7"/>
        <v>1</v>
      </c>
    </row>
    <row r="224" spans="1:6">
      <c r="A224" s="10">
        <v>208</v>
      </c>
      <c r="B224">
        <v>6</v>
      </c>
      <c r="C224">
        <v>0</v>
      </c>
      <c r="D224" s="11">
        <v>0</v>
      </c>
      <c r="E224">
        <f t="shared" si="6"/>
        <v>1</v>
      </c>
      <c r="F224">
        <f t="shared" si="7"/>
        <v>1</v>
      </c>
    </row>
    <row r="225" spans="1:6">
      <c r="A225" s="10">
        <v>209</v>
      </c>
      <c r="B225">
        <v>6</v>
      </c>
      <c r="C225">
        <v>0</v>
      </c>
      <c r="D225" s="11">
        <v>0</v>
      </c>
      <c r="E225">
        <f t="shared" si="6"/>
        <v>1</v>
      </c>
      <c r="F225">
        <f t="shared" si="7"/>
        <v>1</v>
      </c>
    </row>
    <row r="226" spans="1:6">
      <c r="A226" s="10">
        <v>210</v>
      </c>
      <c r="B226">
        <v>1</v>
      </c>
      <c r="C226">
        <v>10</v>
      </c>
      <c r="D226" s="11">
        <v>0</v>
      </c>
      <c r="E226">
        <f t="shared" si="6"/>
        <v>9.0909090909090912E-2</v>
      </c>
      <c r="F226">
        <f t="shared" si="7"/>
        <v>1</v>
      </c>
    </row>
    <row r="227" spans="1:6">
      <c r="A227" s="10">
        <v>211</v>
      </c>
      <c r="B227">
        <v>0</v>
      </c>
      <c r="C227">
        <v>6</v>
      </c>
      <c r="D227" s="11">
        <v>0</v>
      </c>
      <c r="E227">
        <f t="shared" si="6"/>
        <v>0</v>
      </c>
      <c r="F227">
        <v>0</v>
      </c>
    </row>
    <row r="228" spans="1:6">
      <c r="A228" s="10">
        <v>212</v>
      </c>
      <c r="B228">
        <v>4</v>
      </c>
      <c r="C228">
        <v>0</v>
      </c>
      <c r="D228" s="11">
        <v>0</v>
      </c>
      <c r="E228">
        <f t="shared" si="6"/>
        <v>1</v>
      </c>
      <c r="F228">
        <f t="shared" si="7"/>
        <v>1</v>
      </c>
    </row>
    <row r="229" spans="1:6">
      <c r="A229" s="10">
        <v>213</v>
      </c>
      <c r="B229">
        <v>2</v>
      </c>
      <c r="C229">
        <v>2</v>
      </c>
      <c r="D229" s="11">
        <v>0</v>
      </c>
      <c r="E229">
        <f t="shared" si="6"/>
        <v>0.5</v>
      </c>
      <c r="F229">
        <f t="shared" si="7"/>
        <v>1</v>
      </c>
    </row>
    <row r="230" spans="1:6">
      <c r="A230" s="10">
        <v>214</v>
      </c>
      <c r="B230">
        <v>0</v>
      </c>
      <c r="C230">
        <v>12</v>
      </c>
      <c r="D230" s="11">
        <v>0</v>
      </c>
      <c r="E230">
        <f t="shared" si="6"/>
        <v>0</v>
      </c>
      <c r="F230">
        <v>0</v>
      </c>
    </row>
    <row r="231" spans="1:6">
      <c r="A231" s="10">
        <v>215</v>
      </c>
      <c r="B231">
        <v>0</v>
      </c>
      <c r="C231">
        <v>5</v>
      </c>
      <c r="D231" s="11">
        <v>0</v>
      </c>
      <c r="E231">
        <f t="shared" si="6"/>
        <v>0</v>
      </c>
      <c r="F231">
        <v>0</v>
      </c>
    </row>
    <row r="232" spans="1:6">
      <c r="A232" s="10">
        <v>216</v>
      </c>
      <c r="B232">
        <v>4</v>
      </c>
      <c r="C232">
        <v>0</v>
      </c>
      <c r="D232" s="11">
        <v>0</v>
      </c>
      <c r="E232">
        <f t="shared" si="6"/>
        <v>1</v>
      </c>
      <c r="F232">
        <f t="shared" si="7"/>
        <v>1</v>
      </c>
    </row>
    <row r="233" spans="1:6">
      <c r="A233" s="10">
        <v>217</v>
      </c>
      <c r="B233">
        <v>2</v>
      </c>
      <c r="C233">
        <v>3</v>
      </c>
      <c r="D233" s="11">
        <v>0</v>
      </c>
      <c r="E233">
        <f t="shared" si="6"/>
        <v>0.4</v>
      </c>
      <c r="F233">
        <f t="shared" si="7"/>
        <v>1</v>
      </c>
    </row>
    <row r="234" spans="1:6">
      <c r="A234" s="10">
        <v>218</v>
      </c>
      <c r="B234">
        <v>3</v>
      </c>
      <c r="C234">
        <v>0</v>
      </c>
      <c r="D234" s="11">
        <v>0</v>
      </c>
      <c r="E234">
        <f t="shared" ref="E234:E297" si="8">B234/(B234+C234)</f>
        <v>1</v>
      </c>
      <c r="F234">
        <f t="shared" ref="F234:F239" si="9">B234/(B234+D234)</f>
        <v>1</v>
      </c>
    </row>
    <row r="235" spans="1:6">
      <c r="A235" s="10">
        <v>219</v>
      </c>
      <c r="B235">
        <v>4</v>
      </c>
      <c r="C235">
        <v>0</v>
      </c>
      <c r="D235" s="11">
        <v>0</v>
      </c>
      <c r="E235">
        <f t="shared" si="8"/>
        <v>1</v>
      </c>
      <c r="F235">
        <f t="shared" si="9"/>
        <v>1</v>
      </c>
    </row>
    <row r="236" spans="1:6">
      <c r="A236" s="10">
        <v>220</v>
      </c>
      <c r="B236">
        <v>3</v>
      </c>
      <c r="C236">
        <v>0</v>
      </c>
      <c r="D236">
        <v>1</v>
      </c>
      <c r="E236">
        <f t="shared" si="8"/>
        <v>1</v>
      </c>
      <c r="F236">
        <f t="shared" si="9"/>
        <v>0.75</v>
      </c>
    </row>
    <row r="237" spans="1:6">
      <c r="A237" s="10">
        <v>221</v>
      </c>
      <c r="B237">
        <v>2</v>
      </c>
      <c r="C237">
        <v>2</v>
      </c>
      <c r="D237" s="11">
        <v>0</v>
      </c>
      <c r="E237">
        <f t="shared" si="8"/>
        <v>0.5</v>
      </c>
      <c r="F237">
        <f t="shared" si="9"/>
        <v>1</v>
      </c>
    </row>
    <row r="238" spans="1:6">
      <c r="A238" s="10">
        <v>222</v>
      </c>
      <c r="B238">
        <v>4</v>
      </c>
      <c r="C238">
        <v>0</v>
      </c>
      <c r="D238" s="11">
        <v>0</v>
      </c>
      <c r="E238">
        <f t="shared" si="8"/>
        <v>1</v>
      </c>
      <c r="F238">
        <f t="shared" si="9"/>
        <v>1</v>
      </c>
    </row>
    <row r="239" spans="1:6">
      <c r="A239" s="10">
        <v>223</v>
      </c>
      <c r="B239">
        <v>6</v>
      </c>
      <c r="C239">
        <v>0</v>
      </c>
      <c r="D239" s="11">
        <v>0</v>
      </c>
      <c r="E239">
        <f t="shared" si="8"/>
        <v>1</v>
      </c>
      <c r="F239">
        <f t="shared" si="9"/>
        <v>1</v>
      </c>
    </row>
    <row r="240" spans="1:6">
      <c r="A240" s="10">
        <v>224</v>
      </c>
      <c r="B240">
        <v>0</v>
      </c>
      <c r="C240">
        <v>4</v>
      </c>
      <c r="D240" s="11">
        <v>0</v>
      </c>
      <c r="E240">
        <f t="shared" si="8"/>
        <v>0</v>
      </c>
      <c r="F240">
        <v>0</v>
      </c>
    </row>
    <row r="241" spans="1:6">
      <c r="A241" s="10">
        <v>225</v>
      </c>
      <c r="B241">
        <v>0</v>
      </c>
      <c r="C241">
        <v>2</v>
      </c>
      <c r="D241" s="11">
        <v>0</v>
      </c>
      <c r="E241">
        <f t="shared" si="8"/>
        <v>0</v>
      </c>
      <c r="F241">
        <v>0</v>
      </c>
    </row>
    <row r="242" spans="1:6">
      <c r="A242" s="10">
        <v>226</v>
      </c>
      <c r="B242">
        <v>0</v>
      </c>
      <c r="C242">
        <v>2</v>
      </c>
      <c r="D242" s="11">
        <v>0</v>
      </c>
      <c r="E242">
        <f t="shared" si="8"/>
        <v>0</v>
      </c>
      <c r="F242">
        <v>0</v>
      </c>
    </row>
    <row r="243" spans="1:6">
      <c r="A243" s="10">
        <v>227</v>
      </c>
      <c r="B243">
        <v>0</v>
      </c>
      <c r="C243">
        <v>6</v>
      </c>
      <c r="D243" s="11">
        <v>0</v>
      </c>
      <c r="E243">
        <f t="shared" si="8"/>
        <v>0</v>
      </c>
      <c r="F243">
        <v>0</v>
      </c>
    </row>
    <row r="244" spans="1:6">
      <c r="A244" s="10">
        <v>228</v>
      </c>
      <c r="B244">
        <v>0</v>
      </c>
      <c r="C244">
        <v>4</v>
      </c>
      <c r="D244" s="11">
        <v>0</v>
      </c>
      <c r="E244">
        <f t="shared" si="8"/>
        <v>0</v>
      </c>
      <c r="F244">
        <v>0</v>
      </c>
    </row>
    <row r="245" spans="1:6">
      <c r="A245" s="10">
        <v>229</v>
      </c>
      <c r="B245">
        <v>0</v>
      </c>
      <c r="C245">
        <v>6</v>
      </c>
      <c r="D245" s="11">
        <v>0</v>
      </c>
      <c r="E245">
        <f t="shared" si="8"/>
        <v>0</v>
      </c>
      <c r="F245">
        <v>0</v>
      </c>
    </row>
    <row r="246" spans="1:6">
      <c r="A246" s="10">
        <v>230</v>
      </c>
      <c r="B246">
        <v>0</v>
      </c>
      <c r="C246">
        <v>4</v>
      </c>
      <c r="D246" s="11">
        <v>0</v>
      </c>
      <c r="E246">
        <f t="shared" si="8"/>
        <v>0</v>
      </c>
      <c r="F246">
        <v>0</v>
      </c>
    </row>
    <row r="247" spans="1:6">
      <c r="A247" s="10">
        <v>231</v>
      </c>
      <c r="B247">
        <v>0</v>
      </c>
      <c r="C247">
        <v>4</v>
      </c>
      <c r="D247" s="11">
        <v>0</v>
      </c>
      <c r="E247">
        <f t="shared" si="8"/>
        <v>0</v>
      </c>
      <c r="F247">
        <v>0</v>
      </c>
    </row>
    <row r="248" spans="1:6">
      <c r="A248" s="10">
        <v>232</v>
      </c>
      <c r="B248">
        <v>0</v>
      </c>
      <c r="C248">
        <v>4</v>
      </c>
      <c r="D248" s="11">
        <v>0</v>
      </c>
      <c r="E248">
        <f t="shared" si="8"/>
        <v>0</v>
      </c>
      <c r="F248">
        <v>0</v>
      </c>
    </row>
    <row r="249" spans="1:6">
      <c r="A249" s="10">
        <v>233</v>
      </c>
      <c r="B249">
        <v>4</v>
      </c>
      <c r="C249">
        <v>0</v>
      </c>
      <c r="D249" s="11">
        <v>0</v>
      </c>
      <c r="E249">
        <f t="shared" si="8"/>
        <v>1</v>
      </c>
      <c r="F249">
        <f t="shared" ref="F249:F312" si="10">B249/(B249+D249)</f>
        <v>1</v>
      </c>
    </row>
    <row r="250" spans="1:6">
      <c r="A250" s="10">
        <v>234</v>
      </c>
      <c r="B250">
        <v>4</v>
      </c>
      <c r="C250">
        <v>2</v>
      </c>
      <c r="D250" s="11">
        <v>0</v>
      </c>
      <c r="E250">
        <f t="shared" si="8"/>
        <v>0.66666666666666663</v>
      </c>
      <c r="F250">
        <f t="shared" si="10"/>
        <v>1</v>
      </c>
    </row>
    <row r="251" spans="1:6">
      <c r="A251" s="10">
        <v>235</v>
      </c>
      <c r="B251">
        <v>0</v>
      </c>
      <c r="C251">
        <v>4</v>
      </c>
      <c r="D251" s="11">
        <v>0</v>
      </c>
      <c r="E251">
        <f t="shared" si="8"/>
        <v>0</v>
      </c>
      <c r="F251">
        <v>0</v>
      </c>
    </row>
    <row r="252" spans="1:6">
      <c r="A252" s="10">
        <v>236</v>
      </c>
      <c r="B252">
        <v>0</v>
      </c>
      <c r="C252">
        <v>4</v>
      </c>
      <c r="D252" s="11">
        <v>0</v>
      </c>
      <c r="E252">
        <f t="shared" si="8"/>
        <v>0</v>
      </c>
      <c r="F252">
        <v>0</v>
      </c>
    </row>
    <row r="253" spans="1:6">
      <c r="A253" s="10">
        <v>237</v>
      </c>
      <c r="B253">
        <v>1</v>
      </c>
      <c r="C253">
        <v>0</v>
      </c>
      <c r="D253">
        <v>3</v>
      </c>
      <c r="E253">
        <f t="shared" si="8"/>
        <v>1</v>
      </c>
      <c r="F253">
        <f t="shared" si="10"/>
        <v>0.25</v>
      </c>
    </row>
    <row r="254" spans="1:6">
      <c r="A254" s="10">
        <v>238</v>
      </c>
      <c r="B254">
        <v>4</v>
      </c>
      <c r="C254">
        <v>0</v>
      </c>
      <c r="D254" s="11">
        <v>0</v>
      </c>
      <c r="E254">
        <f t="shared" si="8"/>
        <v>1</v>
      </c>
      <c r="F254">
        <f t="shared" si="10"/>
        <v>1</v>
      </c>
    </row>
    <row r="255" spans="1:6">
      <c r="A255" s="10">
        <v>239</v>
      </c>
      <c r="B255">
        <v>4</v>
      </c>
      <c r="C255">
        <v>0</v>
      </c>
      <c r="D255" s="11">
        <v>0</v>
      </c>
      <c r="E255">
        <f t="shared" si="8"/>
        <v>1</v>
      </c>
      <c r="F255">
        <f t="shared" si="10"/>
        <v>1</v>
      </c>
    </row>
    <row r="256" spans="1:6">
      <c r="A256" s="10">
        <v>240</v>
      </c>
      <c r="B256">
        <v>0</v>
      </c>
      <c r="C256">
        <v>4</v>
      </c>
      <c r="D256" s="11">
        <v>0</v>
      </c>
      <c r="E256">
        <f t="shared" si="8"/>
        <v>0</v>
      </c>
      <c r="F256">
        <v>0</v>
      </c>
    </row>
    <row r="257" spans="1:6">
      <c r="A257" s="10">
        <v>241</v>
      </c>
      <c r="B257">
        <v>4</v>
      </c>
      <c r="C257">
        <v>0</v>
      </c>
      <c r="D257" s="11">
        <v>0</v>
      </c>
      <c r="E257">
        <f t="shared" si="8"/>
        <v>1</v>
      </c>
      <c r="F257">
        <f t="shared" si="10"/>
        <v>1</v>
      </c>
    </row>
    <row r="258" spans="1:6">
      <c r="A258" s="10">
        <v>242</v>
      </c>
      <c r="B258">
        <v>4</v>
      </c>
      <c r="C258">
        <v>0</v>
      </c>
      <c r="D258" s="11">
        <v>0</v>
      </c>
      <c r="E258">
        <f t="shared" si="8"/>
        <v>1</v>
      </c>
      <c r="F258">
        <f t="shared" si="10"/>
        <v>1</v>
      </c>
    </row>
    <row r="259" spans="1:6">
      <c r="A259" s="10">
        <v>243</v>
      </c>
      <c r="B259">
        <v>6</v>
      </c>
      <c r="C259">
        <v>0</v>
      </c>
      <c r="D259" s="11">
        <v>0</v>
      </c>
      <c r="E259">
        <f t="shared" si="8"/>
        <v>1</v>
      </c>
      <c r="F259">
        <f t="shared" si="10"/>
        <v>1</v>
      </c>
    </row>
    <row r="260" spans="1:6">
      <c r="A260" s="10">
        <v>244</v>
      </c>
      <c r="B260">
        <v>8</v>
      </c>
      <c r="C260">
        <v>0</v>
      </c>
      <c r="D260" s="11">
        <v>0</v>
      </c>
      <c r="E260">
        <f t="shared" si="8"/>
        <v>1</v>
      </c>
      <c r="F260">
        <f t="shared" si="10"/>
        <v>1</v>
      </c>
    </row>
    <row r="261" spans="1:6">
      <c r="A261" s="10">
        <v>245</v>
      </c>
      <c r="B261">
        <v>4</v>
      </c>
      <c r="C261">
        <v>0</v>
      </c>
      <c r="D261" s="11">
        <v>0</v>
      </c>
      <c r="E261">
        <f t="shared" si="8"/>
        <v>1</v>
      </c>
      <c r="F261">
        <f t="shared" si="10"/>
        <v>1</v>
      </c>
    </row>
    <row r="262" spans="1:6">
      <c r="A262" s="10">
        <v>246</v>
      </c>
      <c r="B262">
        <v>6</v>
      </c>
      <c r="C262">
        <v>0</v>
      </c>
      <c r="D262" s="11">
        <v>0</v>
      </c>
      <c r="E262">
        <f t="shared" si="8"/>
        <v>1</v>
      </c>
      <c r="F262">
        <f t="shared" si="10"/>
        <v>1</v>
      </c>
    </row>
    <row r="263" spans="1:6">
      <c r="A263" s="10">
        <v>247</v>
      </c>
      <c r="B263">
        <v>4</v>
      </c>
      <c r="C263">
        <v>0</v>
      </c>
      <c r="D263" s="11">
        <v>0</v>
      </c>
      <c r="E263">
        <f t="shared" si="8"/>
        <v>1</v>
      </c>
      <c r="F263">
        <f t="shared" si="10"/>
        <v>1</v>
      </c>
    </row>
    <row r="264" spans="1:6">
      <c r="A264" s="10">
        <v>248</v>
      </c>
      <c r="B264">
        <v>4</v>
      </c>
      <c r="C264">
        <v>0</v>
      </c>
      <c r="D264" s="11">
        <v>0</v>
      </c>
      <c r="E264">
        <f t="shared" si="8"/>
        <v>1</v>
      </c>
      <c r="F264">
        <f t="shared" si="10"/>
        <v>1</v>
      </c>
    </row>
    <row r="265" spans="1:6">
      <c r="A265" s="10">
        <v>249</v>
      </c>
      <c r="B265">
        <v>8</v>
      </c>
      <c r="C265">
        <v>0</v>
      </c>
      <c r="D265" s="11">
        <v>0</v>
      </c>
      <c r="E265">
        <f t="shared" si="8"/>
        <v>1</v>
      </c>
      <c r="F265">
        <f t="shared" si="10"/>
        <v>1</v>
      </c>
    </row>
    <row r="266" spans="1:6">
      <c r="A266" s="10">
        <v>250</v>
      </c>
      <c r="B266">
        <v>6</v>
      </c>
      <c r="C266">
        <v>0</v>
      </c>
      <c r="D266" s="11">
        <v>0</v>
      </c>
      <c r="E266">
        <f t="shared" si="8"/>
        <v>1</v>
      </c>
      <c r="F266">
        <f t="shared" si="10"/>
        <v>1</v>
      </c>
    </row>
    <row r="267" spans="1:6">
      <c r="A267" s="10">
        <v>251</v>
      </c>
      <c r="B267">
        <v>4</v>
      </c>
      <c r="C267">
        <v>0</v>
      </c>
      <c r="D267" s="11">
        <v>0</v>
      </c>
      <c r="E267">
        <f t="shared" si="8"/>
        <v>1</v>
      </c>
      <c r="F267">
        <f t="shared" si="10"/>
        <v>1</v>
      </c>
    </row>
    <row r="268" spans="1:6">
      <c r="A268" s="10">
        <v>252</v>
      </c>
      <c r="B268">
        <v>2</v>
      </c>
      <c r="C268">
        <v>0</v>
      </c>
      <c r="D268" s="11">
        <v>0</v>
      </c>
      <c r="E268">
        <f t="shared" si="8"/>
        <v>1</v>
      </c>
      <c r="F268">
        <f t="shared" si="10"/>
        <v>1</v>
      </c>
    </row>
    <row r="269" spans="1:6">
      <c r="A269" s="10">
        <v>253</v>
      </c>
      <c r="B269">
        <v>4</v>
      </c>
      <c r="C269">
        <v>0</v>
      </c>
      <c r="D269" s="11">
        <v>0</v>
      </c>
      <c r="E269">
        <f t="shared" si="8"/>
        <v>1</v>
      </c>
      <c r="F269">
        <f t="shared" si="10"/>
        <v>1</v>
      </c>
    </row>
    <row r="270" spans="1:6">
      <c r="A270" s="10">
        <v>254</v>
      </c>
      <c r="B270">
        <v>0</v>
      </c>
      <c r="C270">
        <v>6</v>
      </c>
      <c r="D270" s="11">
        <v>0</v>
      </c>
      <c r="E270">
        <f t="shared" si="8"/>
        <v>0</v>
      </c>
      <c r="F270">
        <v>0</v>
      </c>
    </row>
    <row r="271" spans="1:6">
      <c r="A271" s="10">
        <v>255</v>
      </c>
      <c r="B271">
        <v>4</v>
      </c>
      <c r="C271">
        <v>0</v>
      </c>
      <c r="D271" s="11">
        <v>0</v>
      </c>
      <c r="E271">
        <f t="shared" si="8"/>
        <v>1</v>
      </c>
      <c r="F271">
        <f t="shared" si="10"/>
        <v>1</v>
      </c>
    </row>
    <row r="272" spans="1:6">
      <c r="A272" s="10">
        <v>256</v>
      </c>
      <c r="B272">
        <v>0</v>
      </c>
      <c r="C272">
        <v>6</v>
      </c>
      <c r="D272" s="11">
        <v>0</v>
      </c>
      <c r="E272">
        <f t="shared" si="8"/>
        <v>0</v>
      </c>
      <c r="F272">
        <v>0</v>
      </c>
    </row>
    <row r="273" spans="1:6">
      <c r="A273" s="10">
        <v>257</v>
      </c>
      <c r="B273">
        <v>4</v>
      </c>
      <c r="C273">
        <v>0</v>
      </c>
      <c r="D273" s="11">
        <v>0</v>
      </c>
      <c r="E273">
        <f t="shared" si="8"/>
        <v>1</v>
      </c>
      <c r="F273">
        <f t="shared" si="10"/>
        <v>1</v>
      </c>
    </row>
    <row r="274" spans="1:6">
      <c r="A274" s="10">
        <v>258</v>
      </c>
      <c r="B274">
        <v>4</v>
      </c>
      <c r="C274">
        <v>0</v>
      </c>
      <c r="D274" s="11">
        <v>0</v>
      </c>
      <c r="E274">
        <f t="shared" si="8"/>
        <v>1</v>
      </c>
      <c r="F274">
        <f t="shared" si="10"/>
        <v>1</v>
      </c>
    </row>
    <row r="275" spans="1:6">
      <c r="A275" s="10">
        <v>259</v>
      </c>
      <c r="B275">
        <v>4</v>
      </c>
      <c r="C275">
        <v>0</v>
      </c>
      <c r="D275" s="11">
        <v>0</v>
      </c>
      <c r="E275">
        <f t="shared" si="8"/>
        <v>1</v>
      </c>
      <c r="F275">
        <f t="shared" si="10"/>
        <v>1</v>
      </c>
    </row>
    <row r="276" spans="1:6">
      <c r="A276" s="10">
        <v>260</v>
      </c>
      <c r="B276">
        <v>4</v>
      </c>
      <c r="C276">
        <v>0</v>
      </c>
      <c r="D276" s="11">
        <v>0</v>
      </c>
      <c r="E276">
        <f t="shared" si="8"/>
        <v>1</v>
      </c>
      <c r="F276">
        <f t="shared" si="10"/>
        <v>1</v>
      </c>
    </row>
    <row r="277" spans="1:6">
      <c r="A277" s="10">
        <v>261</v>
      </c>
      <c r="B277">
        <v>4</v>
      </c>
      <c r="C277">
        <v>0</v>
      </c>
      <c r="D277" s="11">
        <v>0</v>
      </c>
      <c r="E277">
        <f t="shared" si="8"/>
        <v>1</v>
      </c>
      <c r="F277">
        <f t="shared" si="10"/>
        <v>1</v>
      </c>
    </row>
    <row r="278" spans="1:6">
      <c r="A278" s="10">
        <v>262</v>
      </c>
      <c r="B278">
        <v>6</v>
      </c>
      <c r="C278">
        <v>0</v>
      </c>
      <c r="D278" s="11">
        <v>0</v>
      </c>
      <c r="E278">
        <f t="shared" si="8"/>
        <v>1</v>
      </c>
      <c r="F278">
        <f t="shared" si="10"/>
        <v>1</v>
      </c>
    </row>
    <row r="279" spans="1:6">
      <c r="A279" s="10">
        <v>263</v>
      </c>
      <c r="B279">
        <v>7</v>
      </c>
      <c r="C279">
        <v>8</v>
      </c>
      <c r="D279" s="11">
        <v>0</v>
      </c>
      <c r="E279">
        <f t="shared" si="8"/>
        <v>0.46666666666666667</v>
      </c>
      <c r="F279">
        <f t="shared" si="10"/>
        <v>1</v>
      </c>
    </row>
    <row r="280" spans="1:6">
      <c r="A280" s="10">
        <v>264</v>
      </c>
      <c r="B280">
        <v>3</v>
      </c>
      <c r="C280">
        <v>0</v>
      </c>
      <c r="D280" s="11">
        <v>0</v>
      </c>
      <c r="E280">
        <f t="shared" si="8"/>
        <v>1</v>
      </c>
      <c r="F280">
        <f t="shared" si="10"/>
        <v>1</v>
      </c>
    </row>
    <row r="281" spans="1:6">
      <c r="A281" s="10">
        <v>265</v>
      </c>
      <c r="B281">
        <v>0</v>
      </c>
      <c r="C281">
        <v>6</v>
      </c>
      <c r="D281" s="11">
        <v>0</v>
      </c>
      <c r="E281">
        <f t="shared" si="8"/>
        <v>0</v>
      </c>
      <c r="F281">
        <v>0</v>
      </c>
    </row>
    <row r="282" spans="1:6">
      <c r="A282" s="10">
        <v>266</v>
      </c>
      <c r="B282">
        <v>4</v>
      </c>
      <c r="C282">
        <v>0</v>
      </c>
      <c r="D282" s="11">
        <v>0</v>
      </c>
      <c r="E282">
        <f t="shared" si="8"/>
        <v>1</v>
      </c>
      <c r="F282">
        <f t="shared" si="10"/>
        <v>1</v>
      </c>
    </row>
    <row r="283" spans="1:6">
      <c r="A283" s="10">
        <v>267</v>
      </c>
      <c r="B283">
        <v>4</v>
      </c>
      <c r="C283">
        <v>2</v>
      </c>
      <c r="D283" s="11">
        <v>0</v>
      </c>
      <c r="E283">
        <f t="shared" si="8"/>
        <v>0.66666666666666663</v>
      </c>
      <c r="F283">
        <f t="shared" si="10"/>
        <v>1</v>
      </c>
    </row>
    <row r="284" spans="1:6">
      <c r="A284" s="10">
        <v>268</v>
      </c>
      <c r="B284">
        <v>2</v>
      </c>
      <c r="C284">
        <v>7</v>
      </c>
      <c r="D284" s="11">
        <v>0</v>
      </c>
      <c r="E284">
        <f t="shared" si="8"/>
        <v>0.22222222222222221</v>
      </c>
      <c r="F284">
        <f t="shared" si="10"/>
        <v>1</v>
      </c>
    </row>
    <row r="285" spans="1:6">
      <c r="A285" s="10">
        <v>269</v>
      </c>
      <c r="B285">
        <v>3</v>
      </c>
      <c r="C285">
        <v>0</v>
      </c>
      <c r="D285" s="11">
        <v>0</v>
      </c>
      <c r="E285">
        <f t="shared" si="8"/>
        <v>1</v>
      </c>
      <c r="F285">
        <f t="shared" si="10"/>
        <v>1</v>
      </c>
    </row>
    <row r="286" spans="1:6">
      <c r="A286" s="10">
        <v>270</v>
      </c>
      <c r="B286">
        <v>2</v>
      </c>
      <c r="C286">
        <v>6</v>
      </c>
      <c r="D286" s="11">
        <v>0</v>
      </c>
      <c r="E286">
        <f t="shared" si="8"/>
        <v>0.25</v>
      </c>
      <c r="F286">
        <f t="shared" si="10"/>
        <v>1</v>
      </c>
    </row>
    <row r="287" spans="1:6">
      <c r="A287" s="10">
        <v>271</v>
      </c>
      <c r="B287">
        <v>0</v>
      </c>
      <c r="C287">
        <v>4</v>
      </c>
      <c r="D287" s="11">
        <v>0</v>
      </c>
      <c r="E287">
        <f t="shared" si="8"/>
        <v>0</v>
      </c>
      <c r="F287">
        <v>0</v>
      </c>
    </row>
    <row r="288" spans="1:6">
      <c r="A288" s="10">
        <v>272</v>
      </c>
      <c r="B288">
        <v>0</v>
      </c>
      <c r="C288">
        <v>3</v>
      </c>
      <c r="D288" s="11">
        <v>0</v>
      </c>
      <c r="E288">
        <f t="shared" si="8"/>
        <v>0</v>
      </c>
      <c r="F288">
        <v>0</v>
      </c>
    </row>
    <row r="289" spans="1:6">
      <c r="A289" s="10">
        <v>273</v>
      </c>
      <c r="B289">
        <v>0</v>
      </c>
      <c r="C289">
        <v>3</v>
      </c>
      <c r="D289" s="11">
        <v>0</v>
      </c>
      <c r="E289">
        <f t="shared" si="8"/>
        <v>0</v>
      </c>
      <c r="F289">
        <v>0</v>
      </c>
    </row>
    <row r="290" spans="1:6">
      <c r="A290" s="10">
        <v>274</v>
      </c>
      <c r="B290">
        <v>0</v>
      </c>
      <c r="C290">
        <v>3</v>
      </c>
      <c r="D290" s="11">
        <v>0</v>
      </c>
      <c r="E290">
        <f t="shared" si="8"/>
        <v>0</v>
      </c>
      <c r="F290">
        <v>0</v>
      </c>
    </row>
    <row r="291" spans="1:6">
      <c r="A291" s="10">
        <v>275</v>
      </c>
      <c r="B291">
        <v>5</v>
      </c>
      <c r="C291">
        <v>0</v>
      </c>
      <c r="D291" s="11">
        <v>0</v>
      </c>
      <c r="E291">
        <f t="shared" si="8"/>
        <v>1</v>
      </c>
      <c r="F291">
        <f t="shared" si="10"/>
        <v>1</v>
      </c>
    </row>
    <row r="292" spans="1:6">
      <c r="A292" s="10">
        <v>276</v>
      </c>
      <c r="B292">
        <v>6</v>
      </c>
      <c r="C292">
        <v>0</v>
      </c>
      <c r="D292" s="11">
        <v>0</v>
      </c>
      <c r="E292">
        <f t="shared" si="8"/>
        <v>1</v>
      </c>
      <c r="F292">
        <f t="shared" si="10"/>
        <v>1</v>
      </c>
    </row>
    <row r="293" spans="1:6">
      <c r="A293" s="10">
        <v>277</v>
      </c>
      <c r="B293">
        <v>4</v>
      </c>
      <c r="C293">
        <v>0</v>
      </c>
      <c r="D293" s="11">
        <v>0</v>
      </c>
      <c r="E293">
        <f t="shared" si="8"/>
        <v>1</v>
      </c>
      <c r="F293">
        <f t="shared" si="10"/>
        <v>1</v>
      </c>
    </row>
    <row r="294" spans="1:6">
      <c r="A294" s="10">
        <v>278</v>
      </c>
      <c r="B294">
        <v>4</v>
      </c>
      <c r="C294">
        <v>0</v>
      </c>
      <c r="D294" s="11">
        <v>0</v>
      </c>
      <c r="E294">
        <f t="shared" si="8"/>
        <v>1</v>
      </c>
      <c r="F294">
        <f t="shared" si="10"/>
        <v>1</v>
      </c>
    </row>
    <row r="295" spans="1:6">
      <c r="A295" s="10">
        <v>279</v>
      </c>
      <c r="B295">
        <v>3</v>
      </c>
      <c r="C295">
        <v>0</v>
      </c>
      <c r="D295" s="11">
        <v>0</v>
      </c>
      <c r="E295">
        <f t="shared" si="8"/>
        <v>1</v>
      </c>
      <c r="F295">
        <f t="shared" si="10"/>
        <v>1</v>
      </c>
    </row>
    <row r="296" spans="1:6">
      <c r="A296" s="10">
        <v>280</v>
      </c>
      <c r="B296">
        <v>0</v>
      </c>
      <c r="C296">
        <v>5</v>
      </c>
      <c r="D296" s="11">
        <v>0</v>
      </c>
      <c r="E296">
        <f t="shared" si="8"/>
        <v>0</v>
      </c>
      <c r="F296">
        <v>0</v>
      </c>
    </row>
    <row r="297" spans="1:6">
      <c r="A297" s="10">
        <v>281</v>
      </c>
      <c r="B297">
        <v>10</v>
      </c>
      <c r="C297">
        <v>2</v>
      </c>
      <c r="D297" s="11">
        <v>0</v>
      </c>
      <c r="E297">
        <f t="shared" si="8"/>
        <v>0.83333333333333337</v>
      </c>
      <c r="F297">
        <f t="shared" si="10"/>
        <v>1</v>
      </c>
    </row>
    <row r="298" spans="1:6">
      <c r="A298" s="10">
        <v>282</v>
      </c>
      <c r="B298">
        <v>0</v>
      </c>
      <c r="C298">
        <v>4</v>
      </c>
      <c r="D298" s="11">
        <v>0</v>
      </c>
      <c r="E298">
        <f t="shared" ref="E298:E313" si="11">B298/(B298+C298)</f>
        <v>0</v>
      </c>
      <c r="F298">
        <v>0</v>
      </c>
    </row>
    <row r="299" spans="1:6">
      <c r="A299" s="10">
        <v>283</v>
      </c>
      <c r="B299">
        <v>0</v>
      </c>
      <c r="C299">
        <v>6</v>
      </c>
      <c r="D299" s="11">
        <v>0</v>
      </c>
      <c r="E299">
        <f t="shared" si="11"/>
        <v>0</v>
      </c>
      <c r="F299">
        <v>0</v>
      </c>
    </row>
    <row r="300" spans="1:6">
      <c r="A300" s="10">
        <v>284</v>
      </c>
      <c r="B300">
        <v>1</v>
      </c>
      <c r="C300">
        <v>2</v>
      </c>
      <c r="D300" s="11">
        <v>0</v>
      </c>
      <c r="E300">
        <f t="shared" si="11"/>
        <v>0.33333333333333331</v>
      </c>
      <c r="F300">
        <f t="shared" si="10"/>
        <v>1</v>
      </c>
    </row>
    <row r="301" spans="1:6">
      <c r="A301" s="10">
        <v>285</v>
      </c>
      <c r="B301">
        <v>2</v>
      </c>
      <c r="C301">
        <v>0</v>
      </c>
      <c r="D301" s="11">
        <v>0</v>
      </c>
      <c r="E301">
        <f t="shared" si="11"/>
        <v>1</v>
      </c>
      <c r="F301">
        <f t="shared" si="10"/>
        <v>1</v>
      </c>
    </row>
    <row r="302" spans="1:6">
      <c r="A302" s="10">
        <v>286</v>
      </c>
      <c r="B302">
        <v>4</v>
      </c>
      <c r="C302">
        <v>0</v>
      </c>
      <c r="D302" s="11">
        <v>0</v>
      </c>
      <c r="E302">
        <f t="shared" si="11"/>
        <v>1</v>
      </c>
      <c r="F302">
        <f t="shared" si="10"/>
        <v>1</v>
      </c>
    </row>
    <row r="303" spans="1:6">
      <c r="A303" s="10">
        <v>287</v>
      </c>
      <c r="B303">
        <v>4</v>
      </c>
      <c r="C303">
        <v>0</v>
      </c>
      <c r="D303" s="11">
        <v>0</v>
      </c>
      <c r="E303">
        <f t="shared" si="11"/>
        <v>1</v>
      </c>
      <c r="F303">
        <f t="shared" si="10"/>
        <v>1</v>
      </c>
    </row>
    <row r="304" spans="1:6">
      <c r="A304" s="10">
        <v>288</v>
      </c>
      <c r="B304">
        <v>4</v>
      </c>
      <c r="C304">
        <v>0</v>
      </c>
      <c r="D304" s="11">
        <v>0</v>
      </c>
      <c r="E304">
        <f t="shared" si="11"/>
        <v>1</v>
      </c>
      <c r="F304">
        <f t="shared" si="10"/>
        <v>1</v>
      </c>
    </row>
    <row r="305" spans="1:6">
      <c r="A305" s="10">
        <v>289</v>
      </c>
      <c r="B305">
        <v>5</v>
      </c>
      <c r="C305">
        <v>0</v>
      </c>
      <c r="D305" s="11">
        <v>0</v>
      </c>
      <c r="E305">
        <f t="shared" si="11"/>
        <v>1</v>
      </c>
      <c r="F305">
        <f t="shared" si="10"/>
        <v>1</v>
      </c>
    </row>
    <row r="306" spans="1:6">
      <c r="A306" s="10">
        <v>290</v>
      </c>
      <c r="B306">
        <v>4</v>
      </c>
      <c r="C306">
        <v>2</v>
      </c>
      <c r="D306">
        <v>6</v>
      </c>
      <c r="E306">
        <f t="shared" si="11"/>
        <v>0.66666666666666663</v>
      </c>
      <c r="F306">
        <f t="shared" si="10"/>
        <v>0.4</v>
      </c>
    </row>
    <row r="307" spans="1:6">
      <c r="A307" s="10">
        <v>291</v>
      </c>
      <c r="B307">
        <v>8</v>
      </c>
      <c r="C307">
        <v>0</v>
      </c>
      <c r="D307" s="11">
        <v>0</v>
      </c>
      <c r="E307">
        <f t="shared" si="11"/>
        <v>1</v>
      </c>
      <c r="F307">
        <f t="shared" si="10"/>
        <v>1</v>
      </c>
    </row>
    <row r="308" spans="1:6">
      <c r="A308" s="10">
        <v>292</v>
      </c>
      <c r="B308">
        <v>3</v>
      </c>
      <c r="C308">
        <v>0</v>
      </c>
      <c r="D308" s="11">
        <v>0</v>
      </c>
      <c r="E308">
        <f t="shared" si="11"/>
        <v>1</v>
      </c>
      <c r="F308">
        <f t="shared" si="10"/>
        <v>1</v>
      </c>
    </row>
    <row r="309" spans="1:6">
      <c r="A309" s="10">
        <v>293</v>
      </c>
      <c r="B309">
        <v>5</v>
      </c>
      <c r="C309">
        <v>0</v>
      </c>
      <c r="D309" s="11">
        <v>0</v>
      </c>
      <c r="E309">
        <f t="shared" si="11"/>
        <v>1</v>
      </c>
      <c r="F309">
        <f t="shared" si="10"/>
        <v>1</v>
      </c>
    </row>
    <row r="310" spans="1:6">
      <c r="A310" s="10">
        <v>294</v>
      </c>
      <c r="B310">
        <v>6</v>
      </c>
      <c r="C310">
        <v>0</v>
      </c>
      <c r="D310" s="11">
        <v>0</v>
      </c>
      <c r="E310">
        <f t="shared" si="11"/>
        <v>1</v>
      </c>
      <c r="F310">
        <f t="shared" si="10"/>
        <v>1</v>
      </c>
    </row>
    <row r="311" spans="1:6">
      <c r="A311" s="10">
        <v>295</v>
      </c>
      <c r="B311">
        <v>5</v>
      </c>
      <c r="C311">
        <v>0</v>
      </c>
      <c r="D311" s="11">
        <v>0</v>
      </c>
      <c r="E311">
        <f t="shared" si="11"/>
        <v>1</v>
      </c>
      <c r="F311">
        <f t="shared" si="10"/>
        <v>1</v>
      </c>
    </row>
    <row r="312" spans="1:6">
      <c r="A312" s="10">
        <v>296</v>
      </c>
      <c r="B312">
        <v>5</v>
      </c>
      <c r="C312">
        <v>0</v>
      </c>
      <c r="D312" s="11">
        <v>0</v>
      </c>
      <c r="E312">
        <f t="shared" si="11"/>
        <v>1</v>
      </c>
      <c r="F312">
        <f t="shared" si="10"/>
        <v>1</v>
      </c>
    </row>
    <row r="313" spans="1:6">
      <c r="A313" s="10">
        <v>297</v>
      </c>
      <c r="B313">
        <v>10</v>
      </c>
      <c r="C313">
        <v>2</v>
      </c>
      <c r="D313" s="11">
        <v>0</v>
      </c>
      <c r="E313">
        <f t="shared" si="11"/>
        <v>0.83333333333333337</v>
      </c>
      <c r="F313">
        <f t="shared" ref="F313" si="12">B313/(B313+D313)</f>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9A1A4-9517-B84D-A266-12A949D1C351}">
  <dimension ref="A1:G13"/>
  <sheetViews>
    <sheetView workbookViewId="0">
      <selection activeCell="A6" sqref="A6"/>
    </sheetView>
  </sheetViews>
  <sheetFormatPr defaultColWidth="11" defaultRowHeight="15.95"/>
  <cols>
    <col min="1" max="1" width="15" customWidth="1"/>
    <col min="2" max="2" width="13.625" customWidth="1"/>
    <col min="3" max="3" width="17.5" customWidth="1"/>
    <col min="4" max="5" width="15.875" customWidth="1"/>
  </cols>
  <sheetData>
    <row r="1" spans="1:7">
      <c r="A1" s="1" t="s">
        <v>1616</v>
      </c>
    </row>
    <row r="2" spans="1:7">
      <c r="A2" s="12" t="s">
        <v>1599</v>
      </c>
      <c r="B2" s="12">
        <f>A12/(A12+C12)</f>
        <v>0.72297297297297303</v>
      </c>
    </row>
    <row r="3" spans="1:7">
      <c r="A3" s="12" t="s">
        <v>1598</v>
      </c>
      <c r="B3" s="12">
        <f>A12/(A12+B12)</f>
        <v>0.81060606060606055</v>
      </c>
    </row>
    <row r="5" spans="1:7">
      <c r="A5" t="s">
        <v>1617</v>
      </c>
    </row>
    <row r="6" spans="1:7">
      <c r="A6" t="s">
        <v>1618</v>
      </c>
    </row>
    <row r="7" spans="1:7">
      <c r="A7" t="s">
        <v>1619</v>
      </c>
    </row>
    <row r="8" spans="1:7">
      <c r="A8" s="12" t="s">
        <v>1620</v>
      </c>
      <c r="B8" s="8"/>
    </row>
    <row r="9" spans="1:7">
      <c r="A9" s="12" t="s">
        <v>1621</v>
      </c>
      <c r="B9" s="8"/>
    </row>
    <row r="10" spans="1:7">
      <c r="A10" s="1"/>
      <c r="B10" s="8"/>
    </row>
    <row r="11" spans="1:7">
      <c r="A11" s="1" t="s">
        <v>1611</v>
      </c>
      <c r="B11" s="1" t="s">
        <v>1612</v>
      </c>
      <c r="C11" s="1" t="s">
        <v>1613</v>
      </c>
      <c r="D11" s="1" t="s">
        <v>1622</v>
      </c>
    </row>
    <row r="12" spans="1:7">
      <c r="A12">
        <v>107</v>
      </c>
      <c r="B12">
        <v>25</v>
      </c>
      <c r="C12">
        <v>41</v>
      </c>
      <c r="D12">
        <v>88</v>
      </c>
    </row>
    <row r="13" spans="1:7">
      <c r="G13"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0B6A1-25CF-8E45-BBE4-6A4421AF3B2C}">
  <dimension ref="A1:J69"/>
  <sheetViews>
    <sheetView workbookViewId="0">
      <selection activeCell="D19" sqref="D19"/>
    </sheetView>
  </sheetViews>
  <sheetFormatPr defaultColWidth="11" defaultRowHeight="15.95"/>
  <cols>
    <col min="1" max="1" width="30.5" customWidth="1"/>
    <col min="2" max="2" width="12.5" customWidth="1"/>
    <col min="3" max="3" width="13.375" customWidth="1"/>
    <col min="4" max="4" width="14.625" customWidth="1"/>
    <col min="5" max="5" width="19" customWidth="1"/>
    <col min="6" max="6" width="16.125" customWidth="1"/>
    <col min="7" max="7" width="26.375" customWidth="1"/>
    <col min="8" max="8" width="22.875" customWidth="1"/>
    <col min="9" max="9" width="18.5" customWidth="1"/>
    <col min="10" max="10" width="17.125" customWidth="1"/>
    <col min="11" max="11" width="14.625" customWidth="1"/>
    <col min="12" max="12" width="14.5" customWidth="1"/>
  </cols>
  <sheetData>
    <row r="1" spans="1:10">
      <c r="A1" s="1" t="s">
        <v>1623</v>
      </c>
    </row>
    <row r="2" spans="1:10">
      <c r="A2" s="12" t="s">
        <v>1602</v>
      </c>
      <c r="B2" s="12">
        <v>0.82877204323494236</v>
      </c>
    </row>
    <row r="3" spans="1:10">
      <c r="A3" s="12" t="s">
        <v>1603</v>
      </c>
      <c r="B3" s="12">
        <v>0.61077085631661143</v>
      </c>
      <c r="G3" s="1"/>
    </row>
    <row r="4" spans="1:10">
      <c r="A4" s="12"/>
      <c r="B4" s="12"/>
      <c r="G4" s="1"/>
    </row>
    <row r="5" spans="1:10">
      <c r="A5" s="12" t="s">
        <v>1624</v>
      </c>
    </row>
    <row r="6" spans="1:10">
      <c r="A6" s="12" t="s">
        <v>1625</v>
      </c>
      <c r="B6" s="1"/>
    </row>
    <row r="7" spans="1:10">
      <c r="A7" s="12" t="s">
        <v>1626</v>
      </c>
      <c r="B7" s="1"/>
    </row>
    <row r="8" spans="1:10">
      <c r="A8" s="12" t="s">
        <v>1627</v>
      </c>
      <c r="B8" s="1"/>
    </row>
    <row r="9" spans="1:10">
      <c r="B9" s="1"/>
    </row>
    <row r="10" spans="1:10">
      <c r="A10" s="1" t="s">
        <v>1628</v>
      </c>
      <c r="B10" s="1" t="s">
        <v>1611</v>
      </c>
      <c r="C10" s="1" t="s">
        <v>1612</v>
      </c>
      <c r="D10" s="1" t="s">
        <v>1613</v>
      </c>
      <c r="E10" s="1" t="s">
        <v>1614</v>
      </c>
      <c r="F10" s="1" t="s">
        <v>1615</v>
      </c>
      <c r="G10" s="1"/>
      <c r="H10" s="1"/>
      <c r="I10" s="1"/>
      <c r="J10" s="1"/>
    </row>
    <row r="11" spans="1:10">
      <c r="E11" s="8">
        <f>AVERAGE(E12:E68)</f>
        <v>0.82877204323494236</v>
      </c>
      <c r="F11" s="8">
        <f>AVERAGE(F12:F68)</f>
        <v>0.61077085631661143</v>
      </c>
    </row>
    <row r="12" spans="1:10">
      <c r="A12" t="s">
        <v>1629</v>
      </c>
      <c r="B12">
        <v>4</v>
      </c>
      <c r="C12">
        <v>1</v>
      </c>
      <c r="D12">
        <v>0</v>
      </c>
      <c r="E12">
        <f t="shared" ref="E12:E19" si="0">B12/(B12+C12)</f>
        <v>0.8</v>
      </c>
      <c r="F12">
        <f t="shared" ref="F12:F19" si="1">B12/(B12+D12)</f>
        <v>1</v>
      </c>
      <c r="G12" s="2"/>
    </row>
    <row r="13" spans="1:10">
      <c r="A13" t="s">
        <v>1630</v>
      </c>
      <c r="B13">
        <v>6</v>
      </c>
      <c r="C13">
        <v>0</v>
      </c>
      <c r="D13">
        <v>1</v>
      </c>
      <c r="E13">
        <f t="shared" si="0"/>
        <v>1</v>
      </c>
      <c r="F13">
        <f t="shared" si="1"/>
        <v>0.8571428571428571</v>
      </c>
      <c r="G13" s="2"/>
    </row>
    <row r="14" spans="1:10">
      <c r="A14" t="s">
        <v>1631</v>
      </c>
      <c r="B14">
        <v>18</v>
      </c>
      <c r="C14">
        <v>0</v>
      </c>
      <c r="D14">
        <v>10</v>
      </c>
      <c r="E14">
        <f t="shared" si="0"/>
        <v>1</v>
      </c>
      <c r="F14">
        <f t="shared" si="1"/>
        <v>0.6428571428571429</v>
      </c>
      <c r="G14" s="2"/>
      <c r="H14" s="2"/>
    </row>
    <row r="15" spans="1:10">
      <c r="A15" t="s">
        <v>1632</v>
      </c>
      <c r="B15">
        <v>4</v>
      </c>
      <c r="C15">
        <v>0</v>
      </c>
      <c r="D15">
        <v>0</v>
      </c>
      <c r="E15">
        <f t="shared" si="0"/>
        <v>1</v>
      </c>
      <c r="F15">
        <f t="shared" si="1"/>
        <v>1</v>
      </c>
      <c r="G15" s="3"/>
      <c r="H15" s="2"/>
    </row>
    <row r="16" spans="1:10">
      <c r="A16" t="s">
        <v>1633</v>
      </c>
      <c r="B16">
        <v>7</v>
      </c>
      <c r="C16">
        <v>0</v>
      </c>
      <c r="D16">
        <v>2</v>
      </c>
      <c r="E16">
        <f t="shared" si="0"/>
        <v>1</v>
      </c>
      <c r="F16">
        <f t="shared" si="1"/>
        <v>0.77777777777777779</v>
      </c>
      <c r="G16" s="2"/>
      <c r="H16" s="2"/>
    </row>
    <row r="17" spans="1:10">
      <c r="A17" t="s">
        <v>1634</v>
      </c>
      <c r="B17">
        <v>2</v>
      </c>
      <c r="C17">
        <v>0</v>
      </c>
      <c r="D17">
        <v>1</v>
      </c>
      <c r="E17">
        <f t="shared" si="0"/>
        <v>1</v>
      </c>
      <c r="F17">
        <f t="shared" si="1"/>
        <v>0.66666666666666663</v>
      </c>
      <c r="G17" s="2"/>
      <c r="H17" s="2"/>
    </row>
    <row r="18" spans="1:10">
      <c r="A18" t="s">
        <v>1635</v>
      </c>
      <c r="B18">
        <v>7</v>
      </c>
      <c r="C18">
        <v>2</v>
      </c>
      <c r="D18">
        <v>0</v>
      </c>
      <c r="E18">
        <f t="shared" si="0"/>
        <v>0.77777777777777779</v>
      </c>
      <c r="F18">
        <f t="shared" si="1"/>
        <v>1</v>
      </c>
      <c r="G18" s="2"/>
      <c r="H18" s="2"/>
    </row>
    <row r="19" spans="1:10">
      <c r="A19" t="s">
        <v>1636</v>
      </c>
      <c r="B19">
        <v>0</v>
      </c>
      <c r="C19">
        <v>6</v>
      </c>
      <c r="D19">
        <v>2</v>
      </c>
      <c r="E19">
        <f t="shared" si="0"/>
        <v>0</v>
      </c>
      <c r="F19">
        <f t="shared" si="1"/>
        <v>0</v>
      </c>
      <c r="G19" s="2"/>
      <c r="H19" s="2"/>
      <c r="J19" s="6"/>
    </row>
    <row r="20" spans="1:10">
      <c r="A20" t="s">
        <v>1637</v>
      </c>
      <c r="B20">
        <v>5</v>
      </c>
      <c r="C20">
        <v>2</v>
      </c>
      <c r="D20">
        <v>1</v>
      </c>
      <c r="E20">
        <f t="shared" ref="E20:E52" si="2">B20/(B20+C20)</f>
        <v>0.7142857142857143</v>
      </c>
      <c r="F20">
        <f t="shared" ref="F20:F32" si="3">B20/(B20+D20)</f>
        <v>0.83333333333333337</v>
      </c>
      <c r="G20" s="2"/>
      <c r="H20" s="2"/>
    </row>
    <row r="21" spans="1:10">
      <c r="A21" t="s">
        <v>1638</v>
      </c>
      <c r="B21">
        <v>29</v>
      </c>
      <c r="C21">
        <v>0</v>
      </c>
      <c r="D21">
        <v>7</v>
      </c>
      <c r="E21">
        <f t="shared" si="2"/>
        <v>1</v>
      </c>
      <c r="F21">
        <f t="shared" si="3"/>
        <v>0.80555555555555558</v>
      </c>
      <c r="G21" s="2"/>
      <c r="H21" s="2"/>
    </row>
    <row r="22" spans="1:10">
      <c r="A22" t="s">
        <v>1639</v>
      </c>
      <c r="B22">
        <v>5</v>
      </c>
      <c r="C22">
        <v>0</v>
      </c>
      <c r="D22">
        <v>122</v>
      </c>
      <c r="E22">
        <f t="shared" si="2"/>
        <v>1</v>
      </c>
      <c r="F22">
        <f t="shared" si="3"/>
        <v>3.937007874015748E-2</v>
      </c>
      <c r="H22" s="2"/>
    </row>
    <row r="23" spans="1:10">
      <c r="A23" t="s">
        <v>1640</v>
      </c>
      <c r="B23">
        <v>4</v>
      </c>
      <c r="C23">
        <v>1</v>
      </c>
      <c r="D23">
        <v>98</v>
      </c>
      <c r="E23">
        <f t="shared" si="2"/>
        <v>0.8</v>
      </c>
      <c r="F23">
        <f t="shared" si="3"/>
        <v>3.9215686274509803E-2</v>
      </c>
      <c r="H23" s="2"/>
    </row>
    <row r="24" spans="1:10">
      <c r="A24" t="s">
        <v>1641</v>
      </c>
      <c r="B24">
        <v>30</v>
      </c>
      <c r="C24">
        <v>0</v>
      </c>
      <c r="D24">
        <v>6</v>
      </c>
      <c r="E24">
        <f t="shared" si="2"/>
        <v>1</v>
      </c>
      <c r="F24">
        <f t="shared" si="3"/>
        <v>0.83333333333333337</v>
      </c>
      <c r="G24" s="2"/>
      <c r="H24" s="2"/>
    </row>
    <row r="25" spans="1:10">
      <c r="A25" t="s">
        <v>1642</v>
      </c>
      <c r="B25">
        <v>37</v>
      </c>
      <c r="C25">
        <v>0</v>
      </c>
      <c r="D25">
        <v>8</v>
      </c>
      <c r="E25">
        <f t="shared" si="2"/>
        <v>1</v>
      </c>
      <c r="F25">
        <f t="shared" si="3"/>
        <v>0.82222222222222219</v>
      </c>
      <c r="G25" s="2"/>
      <c r="H25" s="2"/>
    </row>
    <row r="26" spans="1:10">
      <c r="A26" t="s">
        <v>1643</v>
      </c>
      <c r="B26">
        <v>1</v>
      </c>
      <c r="C26">
        <v>0</v>
      </c>
      <c r="D26">
        <v>50</v>
      </c>
      <c r="E26">
        <f t="shared" si="2"/>
        <v>1</v>
      </c>
      <c r="F26">
        <f t="shared" si="3"/>
        <v>1.9607843137254902E-2</v>
      </c>
      <c r="H26" s="2"/>
    </row>
    <row r="27" spans="1:10">
      <c r="A27" t="s">
        <v>1644</v>
      </c>
      <c r="B27">
        <v>4</v>
      </c>
      <c r="C27">
        <v>0</v>
      </c>
      <c r="D27">
        <v>6</v>
      </c>
      <c r="E27">
        <f t="shared" si="2"/>
        <v>1</v>
      </c>
      <c r="F27">
        <f t="shared" si="3"/>
        <v>0.4</v>
      </c>
      <c r="H27" s="2"/>
    </row>
    <row r="28" spans="1:10">
      <c r="A28" t="s">
        <v>1645</v>
      </c>
      <c r="B28">
        <v>1</v>
      </c>
      <c r="C28">
        <v>4</v>
      </c>
      <c r="D28">
        <v>0</v>
      </c>
      <c r="E28">
        <f t="shared" si="2"/>
        <v>0.2</v>
      </c>
      <c r="F28">
        <f t="shared" si="3"/>
        <v>1</v>
      </c>
      <c r="H28" s="2"/>
    </row>
    <row r="29" spans="1:10">
      <c r="A29" t="s">
        <v>1646</v>
      </c>
      <c r="B29">
        <v>1</v>
      </c>
      <c r="C29">
        <v>2</v>
      </c>
      <c r="D29">
        <v>0</v>
      </c>
      <c r="E29">
        <f t="shared" si="2"/>
        <v>0.33333333333333331</v>
      </c>
      <c r="F29">
        <f t="shared" si="3"/>
        <v>1</v>
      </c>
      <c r="H29" s="2"/>
    </row>
    <row r="30" spans="1:10">
      <c r="A30" t="s">
        <v>1647</v>
      </c>
      <c r="B30">
        <v>1</v>
      </c>
      <c r="C30">
        <v>0</v>
      </c>
      <c r="D30">
        <v>0</v>
      </c>
      <c r="E30">
        <f t="shared" si="2"/>
        <v>1</v>
      </c>
      <c r="F30">
        <f t="shared" si="3"/>
        <v>1</v>
      </c>
      <c r="H30" s="2"/>
    </row>
    <row r="31" spans="1:10">
      <c r="A31" t="s">
        <v>1648</v>
      </c>
      <c r="B31">
        <v>25</v>
      </c>
      <c r="C31">
        <v>1</v>
      </c>
      <c r="D31">
        <v>22</v>
      </c>
      <c r="E31">
        <f t="shared" si="2"/>
        <v>0.96153846153846156</v>
      </c>
      <c r="F31">
        <f t="shared" si="3"/>
        <v>0.53191489361702127</v>
      </c>
      <c r="G31" s="2"/>
      <c r="H31" s="2"/>
    </row>
    <row r="32" spans="1:10">
      <c r="A32" t="s">
        <v>1649</v>
      </c>
      <c r="B32">
        <v>30</v>
      </c>
      <c r="C32">
        <v>0</v>
      </c>
      <c r="D32">
        <v>42</v>
      </c>
      <c r="E32">
        <f t="shared" si="2"/>
        <v>1</v>
      </c>
      <c r="F32">
        <f t="shared" si="3"/>
        <v>0.41666666666666669</v>
      </c>
      <c r="H32" s="2"/>
    </row>
    <row r="33" spans="1:8">
      <c r="A33" t="s">
        <v>1650</v>
      </c>
      <c r="B33">
        <v>69</v>
      </c>
      <c r="C33">
        <v>1</v>
      </c>
      <c r="D33">
        <v>74</v>
      </c>
      <c r="E33">
        <f t="shared" si="2"/>
        <v>0.98571428571428577</v>
      </c>
      <c r="F33">
        <f t="shared" ref="F33:F52" si="4">B33/(B33+D33)</f>
        <v>0.4825174825174825</v>
      </c>
      <c r="H33" s="2"/>
    </row>
    <row r="34" spans="1:8">
      <c r="A34" t="s">
        <v>1651</v>
      </c>
      <c r="B34">
        <v>121</v>
      </c>
      <c r="C34">
        <v>1</v>
      </c>
      <c r="D34">
        <v>90</v>
      </c>
      <c r="E34">
        <f t="shared" si="2"/>
        <v>0.99180327868852458</v>
      </c>
      <c r="F34">
        <f t="shared" si="4"/>
        <v>0.57345971563981046</v>
      </c>
      <c r="H34" s="2"/>
    </row>
    <row r="35" spans="1:8">
      <c r="A35" t="s">
        <v>1652</v>
      </c>
      <c r="B35">
        <v>7</v>
      </c>
      <c r="C35">
        <v>0</v>
      </c>
      <c r="D35">
        <v>116</v>
      </c>
      <c r="E35">
        <f t="shared" si="2"/>
        <v>1</v>
      </c>
      <c r="F35">
        <f t="shared" si="4"/>
        <v>5.6910569105691054E-2</v>
      </c>
      <c r="H35" s="2"/>
    </row>
    <row r="36" spans="1:8">
      <c r="A36" t="s">
        <v>1653</v>
      </c>
      <c r="B36">
        <v>5</v>
      </c>
      <c r="C36">
        <v>1</v>
      </c>
      <c r="D36">
        <v>1</v>
      </c>
      <c r="E36">
        <f t="shared" si="2"/>
        <v>0.83333333333333337</v>
      </c>
      <c r="F36">
        <f t="shared" si="4"/>
        <v>0.83333333333333337</v>
      </c>
      <c r="G36" s="2"/>
      <c r="H36" s="2"/>
    </row>
    <row r="37" spans="1:8">
      <c r="A37" t="s">
        <v>1653</v>
      </c>
      <c r="B37">
        <v>5</v>
      </c>
      <c r="C37">
        <v>1</v>
      </c>
      <c r="D37">
        <v>1</v>
      </c>
      <c r="E37">
        <f t="shared" si="2"/>
        <v>0.83333333333333337</v>
      </c>
      <c r="F37">
        <f t="shared" si="4"/>
        <v>0.83333333333333337</v>
      </c>
      <c r="H37" s="2"/>
    </row>
    <row r="38" spans="1:8">
      <c r="A38" t="s">
        <v>1654</v>
      </c>
      <c r="B38">
        <v>14</v>
      </c>
      <c r="C38">
        <v>0</v>
      </c>
      <c r="D38">
        <v>20</v>
      </c>
      <c r="E38">
        <f t="shared" si="2"/>
        <v>1</v>
      </c>
      <c r="F38">
        <f t="shared" si="4"/>
        <v>0.41176470588235292</v>
      </c>
      <c r="H38" s="2"/>
    </row>
    <row r="39" spans="1:8">
      <c r="A39" t="s">
        <v>1655</v>
      </c>
      <c r="B39">
        <v>6</v>
      </c>
      <c r="C39">
        <v>0</v>
      </c>
      <c r="D39">
        <v>3</v>
      </c>
      <c r="E39">
        <f t="shared" si="2"/>
        <v>1</v>
      </c>
      <c r="F39">
        <f t="shared" si="4"/>
        <v>0.66666666666666663</v>
      </c>
      <c r="H39" s="2"/>
    </row>
    <row r="40" spans="1:8">
      <c r="A40" t="s">
        <v>1656</v>
      </c>
      <c r="B40">
        <v>15</v>
      </c>
      <c r="C40">
        <v>0</v>
      </c>
      <c r="D40">
        <v>20</v>
      </c>
      <c r="E40">
        <f t="shared" si="2"/>
        <v>1</v>
      </c>
      <c r="F40">
        <f t="shared" si="4"/>
        <v>0.42857142857142855</v>
      </c>
    </row>
    <row r="41" spans="1:8">
      <c r="A41" t="s">
        <v>1657</v>
      </c>
      <c r="B41">
        <v>20</v>
      </c>
      <c r="C41">
        <v>0</v>
      </c>
      <c r="D41">
        <v>11</v>
      </c>
      <c r="E41">
        <f t="shared" si="2"/>
        <v>1</v>
      </c>
      <c r="F41">
        <f t="shared" si="4"/>
        <v>0.64516129032258063</v>
      </c>
      <c r="G41" s="2"/>
    </row>
    <row r="42" spans="1:8">
      <c r="A42" t="s">
        <v>1658</v>
      </c>
      <c r="B42">
        <v>7</v>
      </c>
      <c r="C42">
        <v>0</v>
      </c>
      <c r="D42">
        <v>15</v>
      </c>
      <c r="E42">
        <f t="shared" si="2"/>
        <v>1</v>
      </c>
      <c r="F42">
        <f t="shared" si="4"/>
        <v>0.31818181818181818</v>
      </c>
    </row>
    <row r="43" spans="1:8">
      <c r="A43" t="s">
        <v>1659</v>
      </c>
      <c r="B43">
        <v>16</v>
      </c>
      <c r="C43">
        <v>0</v>
      </c>
      <c r="D43">
        <v>7</v>
      </c>
      <c r="E43">
        <f t="shared" si="2"/>
        <v>1</v>
      </c>
      <c r="F43">
        <f t="shared" si="4"/>
        <v>0.69565217391304346</v>
      </c>
    </row>
    <row r="44" spans="1:8">
      <c r="A44" t="s">
        <v>1660</v>
      </c>
      <c r="B44">
        <v>7</v>
      </c>
      <c r="C44">
        <v>0</v>
      </c>
      <c r="D44">
        <v>20</v>
      </c>
      <c r="E44">
        <f t="shared" si="2"/>
        <v>1</v>
      </c>
      <c r="F44">
        <f t="shared" si="4"/>
        <v>0.25925925925925924</v>
      </c>
    </row>
    <row r="45" spans="1:8">
      <c r="A45" t="s">
        <v>1661</v>
      </c>
      <c r="B45">
        <v>23</v>
      </c>
      <c r="C45">
        <v>0</v>
      </c>
      <c r="D45">
        <v>11</v>
      </c>
      <c r="E45">
        <f t="shared" si="2"/>
        <v>1</v>
      </c>
      <c r="F45">
        <f t="shared" si="4"/>
        <v>0.67647058823529416</v>
      </c>
      <c r="G45" s="2"/>
    </row>
    <row r="46" spans="1:8">
      <c r="A46" t="s">
        <v>1662</v>
      </c>
      <c r="B46">
        <v>20</v>
      </c>
      <c r="C46">
        <v>0</v>
      </c>
      <c r="D46">
        <v>0</v>
      </c>
      <c r="E46">
        <f t="shared" si="2"/>
        <v>1</v>
      </c>
      <c r="F46">
        <f t="shared" si="4"/>
        <v>1</v>
      </c>
      <c r="G46" s="2"/>
    </row>
    <row r="47" spans="1:8">
      <c r="A47" t="s">
        <v>1663</v>
      </c>
      <c r="B47">
        <v>50</v>
      </c>
      <c r="C47">
        <v>2</v>
      </c>
      <c r="D47">
        <v>7</v>
      </c>
      <c r="E47">
        <f t="shared" si="2"/>
        <v>0.96153846153846156</v>
      </c>
      <c r="F47">
        <f t="shared" si="4"/>
        <v>0.8771929824561403</v>
      </c>
      <c r="G47" s="2"/>
    </row>
    <row r="48" spans="1:8">
      <c r="A48" t="s">
        <v>1664</v>
      </c>
      <c r="B48">
        <v>17</v>
      </c>
      <c r="C48">
        <v>0</v>
      </c>
      <c r="D48">
        <v>2</v>
      </c>
      <c r="E48">
        <f t="shared" si="2"/>
        <v>1</v>
      </c>
      <c r="F48">
        <f t="shared" si="4"/>
        <v>0.89473684210526316</v>
      </c>
      <c r="G48" s="2"/>
    </row>
    <row r="49" spans="1:10">
      <c r="A49" t="s">
        <v>1665</v>
      </c>
      <c r="B49">
        <v>20</v>
      </c>
      <c r="C49">
        <v>0</v>
      </c>
      <c r="D49">
        <v>6</v>
      </c>
      <c r="E49">
        <f t="shared" si="2"/>
        <v>1</v>
      </c>
      <c r="F49">
        <f t="shared" si="4"/>
        <v>0.76923076923076927</v>
      </c>
      <c r="G49" s="2"/>
    </row>
    <row r="50" spans="1:10">
      <c r="A50" t="s">
        <v>1666</v>
      </c>
      <c r="B50">
        <v>12</v>
      </c>
      <c r="C50">
        <v>0</v>
      </c>
      <c r="D50">
        <v>0</v>
      </c>
      <c r="E50">
        <f t="shared" si="2"/>
        <v>1</v>
      </c>
      <c r="F50">
        <f t="shared" si="4"/>
        <v>1</v>
      </c>
      <c r="G50" s="2"/>
    </row>
    <row r="51" spans="1:10">
      <c r="A51" t="s">
        <v>1667</v>
      </c>
      <c r="B51">
        <v>28</v>
      </c>
      <c r="C51">
        <v>4</v>
      </c>
      <c r="D51">
        <v>4</v>
      </c>
      <c r="E51">
        <f t="shared" si="2"/>
        <v>0.875</v>
      </c>
      <c r="F51">
        <f t="shared" si="4"/>
        <v>0.875</v>
      </c>
      <c r="G51" s="2"/>
    </row>
    <row r="52" spans="1:10">
      <c r="A52" t="s">
        <v>1668</v>
      </c>
      <c r="B52">
        <v>0</v>
      </c>
      <c r="C52">
        <v>6</v>
      </c>
      <c r="D52">
        <v>1</v>
      </c>
      <c r="E52">
        <f t="shared" si="2"/>
        <v>0</v>
      </c>
      <c r="F52">
        <f t="shared" si="4"/>
        <v>0</v>
      </c>
      <c r="G52" s="2"/>
      <c r="J52" s="6"/>
    </row>
    <row r="53" spans="1:10">
      <c r="A53" t="s">
        <v>1669</v>
      </c>
      <c r="B53">
        <v>15</v>
      </c>
      <c r="C53">
        <v>1</v>
      </c>
      <c r="D53">
        <v>4</v>
      </c>
      <c r="E53">
        <f t="shared" ref="E53:E64" si="5">B53/(B53+C53)</f>
        <v>0.9375</v>
      </c>
      <c r="F53">
        <f t="shared" ref="F53:F64" si="6">B53/(B53+D53)</f>
        <v>0.78947368421052633</v>
      </c>
      <c r="G53" s="2"/>
    </row>
    <row r="54" spans="1:10">
      <c r="A54" t="s">
        <v>1670</v>
      </c>
      <c r="B54">
        <v>9</v>
      </c>
      <c r="C54">
        <v>2</v>
      </c>
      <c r="D54">
        <v>2</v>
      </c>
      <c r="E54">
        <f t="shared" si="5"/>
        <v>0.81818181818181823</v>
      </c>
      <c r="F54">
        <f t="shared" si="6"/>
        <v>0.81818181818181823</v>
      </c>
    </row>
    <row r="55" spans="1:10">
      <c r="A55" t="s">
        <v>1671</v>
      </c>
      <c r="B55">
        <v>1</v>
      </c>
      <c r="C55">
        <v>0</v>
      </c>
      <c r="D55">
        <v>0</v>
      </c>
      <c r="E55">
        <f t="shared" si="5"/>
        <v>1</v>
      </c>
      <c r="F55">
        <f t="shared" si="6"/>
        <v>1</v>
      </c>
      <c r="G55" s="2"/>
    </row>
    <row r="56" spans="1:10">
      <c r="A56" t="s">
        <v>1672</v>
      </c>
      <c r="B56">
        <v>1</v>
      </c>
      <c r="C56">
        <v>1</v>
      </c>
      <c r="D56">
        <v>0</v>
      </c>
      <c r="E56">
        <f t="shared" si="5"/>
        <v>0.5</v>
      </c>
      <c r="F56">
        <f t="shared" si="6"/>
        <v>1</v>
      </c>
      <c r="G56" s="2"/>
    </row>
    <row r="57" spans="1:10">
      <c r="A57" t="s">
        <v>1673</v>
      </c>
      <c r="B57">
        <v>4</v>
      </c>
      <c r="C57">
        <v>0</v>
      </c>
      <c r="D57">
        <v>13</v>
      </c>
      <c r="E57">
        <f t="shared" si="5"/>
        <v>1</v>
      </c>
      <c r="F57">
        <f t="shared" si="6"/>
        <v>0.23529411764705882</v>
      </c>
    </row>
    <row r="58" spans="1:10">
      <c r="A58" t="s">
        <v>1674</v>
      </c>
      <c r="B58">
        <v>5</v>
      </c>
      <c r="C58">
        <v>0</v>
      </c>
      <c r="D58" s="4">
        <v>22</v>
      </c>
      <c r="E58">
        <f t="shared" si="5"/>
        <v>1</v>
      </c>
      <c r="F58">
        <f t="shared" si="6"/>
        <v>0.18518518518518517</v>
      </c>
    </row>
    <row r="59" spans="1:10">
      <c r="A59" t="s">
        <v>1675</v>
      </c>
      <c r="B59">
        <v>8</v>
      </c>
      <c r="C59">
        <v>0</v>
      </c>
      <c r="D59">
        <v>3</v>
      </c>
      <c r="E59">
        <f t="shared" si="5"/>
        <v>1</v>
      </c>
      <c r="F59">
        <f t="shared" si="6"/>
        <v>0.72727272727272729</v>
      </c>
    </row>
    <row r="60" spans="1:10">
      <c r="A60" t="s">
        <v>1676</v>
      </c>
      <c r="B60">
        <v>8</v>
      </c>
      <c r="C60">
        <v>0</v>
      </c>
      <c r="D60">
        <v>0</v>
      </c>
      <c r="E60">
        <f t="shared" si="5"/>
        <v>1</v>
      </c>
      <c r="F60">
        <f t="shared" si="6"/>
        <v>1</v>
      </c>
    </row>
    <row r="61" spans="1:10">
      <c r="A61" t="s">
        <v>1677</v>
      </c>
      <c r="B61">
        <v>20</v>
      </c>
      <c r="C61">
        <v>0</v>
      </c>
      <c r="D61">
        <v>17</v>
      </c>
      <c r="E61">
        <f t="shared" si="5"/>
        <v>1</v>
      </c>
      <c r="F61">
        <f t="shared" si="6"/>
        <v>0.54054054054054057</v>
      </c>
    </row>
    <row r="62" spans="1:10">
      <c r="A62" t="s">
        <v>1678</v>
      </c>
      <c r="B62">
        <v>2</v>
      </c>
      <c r="C62">
        <v>0</v>
      </c>
      <c r="D62">
        <v>0</v>
      </c>
      <c r="E62">
        <f t="shared" si="5"/>
        <v>1</v>
      </c>
      <c r="F62">
        <f t="shared" si="6"/>
        <v>1</v>
      </c>
      <c r="G62" s="2"/>
    </row>
    <row r="63" spans="1:10">
      <c r="A63" t="s">
        <v>1679</v>
      </c>
      <c r="B63">
        <v>23</v>
      </c>
      <c r="C63">
        <v>0</v>
      </c>
      <c r="D63">
        <v>20</v>
      </c>
      <c r="E63">
        <f t="shared" si="5"/>
        <v>1</v>
      </c>
      <c r="F63">
        <f t="shared" si="6"/>
        <v>0.53488372093023251</v>
      </c>
    </row>
    <row r="64" spans="1:10">
      <c r="A64" t="s">
        <v>1680</v>
      </c>
      <c r="B64">
        <v>11</v>
      </c>
      <c r="C64">
        <v>1</v>
      </c>
      <c r="D64">
        <v>0</v>
      </c>
      <c r="E64">
        <f t="shared" si="5"/>
        <v>0.91666666666666663</v>
      </c>
      <c r="F64">
        <f t="shared" si="6"/>
        <v>1</v>
      </c>
      <c r="G64" s="2"/>
    </row>
    <row r="65" spans="1:7">
      <c r="A65" t="s">
        <v>1681</v>
      </c>
      <c r="B65">
        <v>0</v>
      </c>
      <c r="C65">
        <v>1</v>
      </c>
      <c r="D65">
        <v>3</v>
      </c>
      <c r="E65">
        <v>0</v>
      </c>
      <c r="F65">
        <v>0</v>
      </c>
      <c r="G65" s="2"/>
    </row>
    <row r="66" spans="1:7">
      <c r="A66" t="s">
        <v>1682</v>
      </c>
      <c r="B66">
        <v>0</v>
      </c>
      <c r="C66">
        <v>0</v>
      </c>
      <c r="D66">
        <v>1</v>
      </c>
      <c r="E66">
        <v>0</v>
      </c>
      <c r="F66">
        <v>0</v>
      </c>
      <c r="G66" s="2"/>
    </row>
    <row r="67" spans="1:7">
      <c r="A67" t="s">
        <v>1683</v>
      </c>
      <c r="B67">
        <v>0</v>
      </c>
      <c r="C67">
        <v>0</v>
      </c>
      <c r="D67">
        <v>1</v>
      </c>
      <c r="E67">
        <v>0</v>
      </c>
      <c r="F67">
        <v>0</v>
      </c>
      <c r="G67" s="2"/>
    </row>
    <row r="68" spans="1:7">
      <c r="A68" t="s">
        <v>1684</v>
      </c>
      <c r="B68">
        <v>0</v>
      </c>
      <c r="C68">
        <v>1</v>
      </c>
      <c r="D68">
        <v>5</v>
      </c>
      <c r="E68">
        <v>0</v>
      </c>
      <c r="F68">
        <v>0</v>
      </c>
      <c r="G68" s="2"/>
    </row>
    <row r="69" spans="1:7">
      <c r="A69" s="1"/>
      <c r="E69" s="1"/>
      <c r="F69" s="1"/>
    </row>
  </sheetData>
  <sortState xmlns:xlrd2="http://schemas.microsoft.com/office/spreadsheetml/2017/richdata2" ref="A12:G69">
    <sortCondition ref="A13"/>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FC052-52B8-384A-9E32-B85B89F88A43}">
  <dimension ref="A1:J937"/>
  <sheetViews>
    <sheetView workbookViewId="0">
      <selection activeCell="D825" sqref="D825"/>
    </sheetView>
  </sheetViews>
  <sheetFormatPr defaultColWidth="11" defaultRowHeight="15.95"/>
  <cols>
    <col min="1" max="1" width="23" customWidth="1"/>
    <col min="2" max="2" width="17" customWidth="1"/>
    <col min="3" max="3" width="27" customWidth="1"/>
    <col min="4" max="4" width="22.375" customWidth="1"/>
    <col min="5" max="5" width="22.875" customWidth="1"/>
    <col min="6" max="6" width="29.5" customWidth="1"/>
    <col min="7" max="7" width="30.625" customWidth="1"/>
    <col min="8" max="8" width="26.625" customWidth="1"/>
    <col min="10" max="10" width="18" customWidth="1"/>
    <col min="11" max="11" width="15" customWidth="1"/>
  </cols>
  <sheetData>
    <row r="1" spans="1:8">
      <c r="A1" s="1" t="s">
        <v>1685</v>
      </c>
    </row>
    <row r="2" spans="1:8">
      <c r="A2" s="12" t="s">
        <v>1686</v>
      </c>
      <c r="B2" s="12">
        <f>AVERAGE(G13,G19,G28,G48,G63,G67,G82,G91,G122,G129,G135,G167,G206,G209,G218,G225,G230,G233,G263,G295,G366,G490,G499,G507,G523,G531,G548,G569,G579,G597,G606,G631,G652,G706,G725,G746,G760,G799,G817,G830,G833,G840,G846,G853,G876,G898,G902,G927)</f>
        <v>0.99497297718922617</v>
      </c>
    </row>
    <row r="3" spans="1:8">
      <c r="A3" s="12" t="s">
        <v>1599</v>
      </c>
      <c r="B3" s="12">
        <f>AVERAGE(H13,H19,H28,H48,H63,H67,H82,H91,H122,H129,H135,H167,H206,H209,H218,H225,H230,H233,H263,H295,H366,H490,H499,H507,H523,H531,H548,H569,H579,H597,H606,H631,H652,H706,H725,H746,H760,H799,H817,H830,H833,H840,H846,H853,H876,H898,H902,H927)</f>
        <v>0.80509348795733382</v>
      </c>
    </row>
    <row r="4" spans="1:8">
      <c r="A4" s="12"/>
      <c r="B4" s="12"/>
    </row>
    <row r="5" spans="1:8">
      <c r="A5" s="12" t="s">
        <v>1687</v>
      </c>
      <c r="B5" s="12"/>
    </row>
    <row r="6" spans="1:8">
      <c r="A6" s="12" t="s">
        <v>1688</v>
      </c>
      <c r="B6" s="12"/>
    </row>
    <row r="7" spans="1:8">
      <c r="A7" s="12" t="s">
        <v>1689</v>
      </c>
    </row>
    <row r="8" spans="1:8">
      <c r="A8" s="12" t="s">
        <v>1690</v>
      </c>
    </row>
    <row r="9" spans="1:8">
      <c r="A9" s="12" t="s">
        <v>1691</v>
      </c>
    </row>
    <row r="11" spans="1:8">
      <c r="A11" s="1" t="s">
        <v>1692</v>
      </c>
      <c r="B11" s="1" t="s">
        <v>1693</v>
      </c>
      <c r="C11" s="1" t="s">
        <v>1694</v>
      </c>
      <c r="D11" s="1" t="s">
        <v>1695</v>
      </c>
      <c r="E11" s="1" t="s">
        <v>1696</v>
      </c>
      <c r="F11" s="1" t="s">
        <v>1697</v>
      </c>
      <c r="G11" s="1" t="s">
        <v>1698</v>
      </c>
      <c r="H11" s="1" t="s">
        <v>1699</v>
      </c>
    </row>
    <row r="13" spans="1:8">
      <c r="A13" s="1" t="s">
        <v>1629</v>
      </c>
      <c r="B13" s="1"/>
      <c r="C13" s="1"/>
      <c r="D13" s="1"/>
      <c r="E13" s="1"/>
      <c r="F13" s="1"/>
      <c r="G13" s="1">
        <f>AVERAGE(G14:G17)</f>
        <v>1</v>
      </c>
      <c r="H13" s="1">
        <f>AVERAGE(H14:H17)</f>
        <v>0.46837176903639932</v>
      </c>
    </row>
    <row r="14" spans="1:8">
      <c r="A14" s="2"/>
      <c r="B14">
        <v>1</v>
      </c>
      <c r="C14">
        <v>114</v>
      </c>
      <c r="D14">
        <f>C14-F14</f>
        <v>114</v>
      </c>
      <c r="E14">
        <v>460</v>
      </c>
      <c r="F14">
        <v>0</v>
      </c>
      <c r="G14">
        <f>D14/(D14+F14)</f>
        <v>1</v>
      </c>
      <c r="H14">
        <f>D14/(D14+E14)</f>
        <v>0.19860627177700349</v>
      </c>
    </row>
    <row r="15" spans="1:8">
      <c r="B15">
        <v>2</v>
      </c>
      <c r="C15">
        <v>82.5</v>
      </c>
      <c r="D15">
        <f t="shared" ref="D15:D77" si="0">C15-F15</f>
        <v>82.5</v>
      </c>
      <c r="E15">
        <v>40</v>
      </c>
      <c r="F15">
        <v>0</v>
      </c>
      <c r="G15">
        <f t="shared" ref="G15:G17" si="1">D15/(D15+F15)</f>
        <v>1</v>
      </c>
      <c r="H15">
        <f t="shared" ref="H15:H17" si="2">D15/(D15+E15)</f>
        <v>0.67346938775510201</v>
      </c>
    </row>
    <row r="16" spans="1:8">
      <c r="A16" t="s">
        <v>1700</v>
      </c>
      <c r="B16">
        <v>3</v>
      </c>
      <c r="C16">
        <v>98.5</v>
      </c>
    </row>
    <row r="17" spans="1:8">
      <c r="B17">
        <v>4</v>
      </c>
      <c r="C17">
        <v>605</v>
      </c>
      <c r="D17">
        <f t="shared" si="0"/>
        <v>605</v>
      </c>
      <c r="E17">
        <v>530</v>
      </c>
      <c r="F17">
        <v>0</v>
      </c>
      <c r="G17">
        <f t="shared" si="1"/>
        <v>1</v>
      </c>
      <c r="H17">
        <f t="shared" si="2"/>
        <v>0.53303964757709255</v>
      </c>
    </row>
    <row r="19" spans="1:8">
      <c r="A19" s="1" t="s">
        <v>1701</v>
      </c>
      <c r="B19" s="1"/>
      <c r="C19" s="1"/>
      <c r="E19" s="1"/>
      <c r="F19" s="1"/>
      <c r="G19" s="1">
        <f>AVERAGE(G20:G26)</f>
        <v>0.99809269502193398</v>
      </c>
      <c r="H19" s="1">
        <f>AVERAGE(H20:H26)</f>
        <v>0.95717124904433681</v>
      </c>
    </row>
    <row r="20" spans="1:8">
      <c r="B20">
        <v>1</v>
      </c>
      <c r="C20">
        <v>112.5</v>
      </c>
      <c r="D20">
        <f t="shared" si="0"/>
        <v>112.5</v>
      </c>
      <c r="E20">
        <v>0</v>
      </c>
      <c r="F20">
        <v>0</v>
      </c>
      <c r="G20">
        <f>D20/(D20+F20)</f>
        <v>1</v>
      </c>
      <c r="H20">
        <f>D20/(D20+E20)</f>
        <v>1</v>
      </c>
    </row>
    <row r="21" spans="1:8">
      <c r="B21">
        <v>2</v>
      </c>
      <c r="C21">
        <v>108</v>
      </c>
      <c r="D21">
        <f t="shared" si="0"/>
        <v>108</v>
      </c>
      <c r="E21">
        <v>8</v>
      </c>
      <c r="F21">
        <v>0</v>
      </c>
      <c r="G21">
        <f t="shared" ref="G21:G26" si="3">D21/(D21+F21)</f>
        <v>1</v>
      </c>
      <c r="H21">
        <f t="shared" ref="H21:H26" si="4">D21/(D21+E21)</f>
        <v>0.93103448275862066</v>
      </c>
    </row>
    <row r="22" spans="1:8">
      <c r="B22">
        <v>3</v>
      </c>
      <c r="C22">
        <v>76</v>
      </c>
      <c r="D22">
        <f t="shared" si="0"/>
        <v>76</v>
      </c>
      <c r="E22">
        <v>4</v>
      </c>
      <c r="F22">
        <v>0</v>
      </c>
      <c r="G22">
        <f t="shared" si="3"/>
        <v>1</v>
      </c>
      <c r="H22">
        <f t="shared" si="4"/>
        <v>0.95</v>
      </c>
    </row>
    <row r="23" spans="1:8">
      <c r="B23">
        <v>4</v>
      </c>
      <c r="C23">
        <v>334.5</v>
      </c>
      <c r="D23">
        <f t="shared" si="0"/>
        <v>334.5</v>
      </c>
      <c r="E23">
        <v>2</v>
      </c>
      <c r="F23">
        <v>0</v>
      </c>
      <c r="G23">
        <f t="shared" si="3"/>
        <v>1</v>
      </c>
      <c r="H23">
        <f t="shared" si="4"/>
        <v>0.99405646359583955</v>
      </c>
    </row>
    <row r="24" spans="1:8">
      <c r="B24">
        <v>5</v>
      </c>
      <c r="C24">
        <v>164.5</v>
      </c>
      <c r="D24">
        <f t="shared" si="0"/>
        <v>164.5</v>
      </c>
      <c r="E24">
        <v>30</v>
      </c>
      <c r="F24">
        <v>0</v>
      </c>
      <c r="G24">
        <f t="shared" si="3"/>
        <v>1</v>
      </c>
      <c r="H24">
        <f t="shared" si="4"/>
        <v>0.84575835475578409</v>
      </c>
    </row>
    <row r="25" spans="1:8">
      <c r="B25">
        <v>6</v>
      </c>
      <c r="C25">
        <v>749</v>
      </c>
      <c r="D25">
        <f t="shared" si="0"/>
        <v>739</v>
      </c>
      <c r="E25">
        <v>15</v>
      </c>
      <c r="F25">
        <v>10</v>
      </c>
      <c r="G25">
        <f t="shared" si="3"/>
        <v>0.986648865153538</v>
      </c>
      <c r="H25">
        <f t="shared" si="4"/>
        <v>0.980106100795756</v>
      </c>
    </row>
    <row r="26" spans="1:8">
      <c r="B26">
        <v>7</v>
      </c>
      <c r="C26">
        <v>19809</v>
      </c>
      <c r="D26">
        <f t="shared" si="0"/>
        <v>19809</v>
      </c>
      <c r="E26">
        <v>15</v>
      </c>
      <c r="G26">
        <f t="shared" si="3"/>
        <v>1</v>
      </c>
      <c r="H26">
        <f t="shared" si="4"/>
        <v>0.99924334140435833</v>
      </c>
    </row>
    <row r="28" spans="1:8">
      <c r="A28" s="1" t="s">
        <v>1631</v>
      </c>
      <c r="G28" s="1">
        <f>AVERAGE(G29:G46)</f>
        <v>0.99838272904488845</v>
      </c>
      <c r="H28" s="1">
        <f>AVERAGE(H29:H46)</f>
        <v>0.91788308168819177</v>
      </c>
    </row>
    <row r="29" spans="1:8">
      <c r="B29">
        <v>1</v>
      </c>
      <c r="C29">
        <v>111</v>
      </c>
      <c r="D29">
        <f t="shared" si="0"/>
        <v>111</v>
      </c>
      <c r="E29">
        <v>40</v>
      </c>
      <c r="F29">
        <v>0</v>
      </c>
      <c r="G29">
        <f>D29/(D29+F29)</f>
        <v>1</v>
      </c>
      <c r="H29">
        <f>D29/(D29+E29)</f>
        <v>0.73509933774834435</v>
      </c>
    </row>
    <row r="30" spans="1:8">
      <c r="B30">
        <v>2</v>
      </c>
      <c r="C30">
        <v>382.5</v>
      </c>
      <c r="D30">
        <f t="shared" si="0"/>
        <v>382.5</v>
      </c>
      <c r="E30">
        <v>6</v>
      </c>
      <c r="F30">
        <v>0</v>
      </c>
      <c r="G30">
        <f t="shared" ref="G30:G46" si="5">D30/(D30+F30)</f>
        <v>1</v>
      </c>
      <c r="H30">
        <f t="shared" ref="H30:H46" si="6">D30/(D30+E30)</f>
        <v>0.98455598455598459</v>
      </c>
    </row>
    <row r="31" spans="1:8">
      <c r="B31">
        <v>3</v>
      </c>
      <c r="C31">
        <v>269</v>
      </c>
      <c r="D31">
        <f t="shared" si="0"/>
        <v>269</v>
      </c>
      <c r="E31">
        <v>3</v>
      </c>
      <c r="F31">
        <v>0</v>
      </c>
      <c r="G31">
        <f t="shared" si="5"/>
        <v>1</v>
      </c>
      <c r="H31">
        <f t="shared" si="6"/>
        <v>0.98897058823529416</v>
      </c>
    </row>
    <row r="32" spans="1:8">
      <c r="B32">
        <v>4</v>
      </c>
      <c r="C32">
        <v>668.5</v>
      </c>
      <c r="D32">
        <f t="shared" si="0"/>
        <v>668.5</v>
      </c>
      <c r="E32" s="5">
        <f>49+45</f>
        <v>94</v>
      </c>
      <c r="F32">
        <v>0</v>
      </c>
      <c r="G32">
        <f t="shared" si="5"/>
        <v>1</v>
      </c>
      <c r="H32">
        <f t="shared" si="6"/>
        <v>0.87672131147540988</v>
      </c>
    </row>
    <row r="33" spans="1:8">
      <c r="B33">
        <v>5</v>
      </c>
      <c r="C33">
        <v>711.5</v>
      </c>
      <c r="D33">
        <f t="shared" si="0"/>
        <v>711.5</v>
      </c>
      <c r="E33" s="5">
        <f>18+16</f>
        <v>34</v>
      </c>
      <c r="F33">
        <v>0</v>
      </c>
      <c r="G33">
        <f t="shared" si="5"/>
        <v>1</v>
      </c>
      <c r="H33">
        <f t="shared" si="6"/>
        <v>0.95439302481555999</v>
      </c>
    </row>
    <row r="34" spans="1:8">
      <c r="B34">
        <v>6</v>
      </c>
      <c r="C34">
        <v>948</v>
      </c>
      <c r="D34">
        <f t="shared" si="0"/>
        <v>948</v>
      </c>
      <c r="E34" s="5">
        <f>23+19</f>
        <v>42</v>
      </c>
      <c r="F34">
        <v>0</v>
      </c>
      <c r="G34">
        <f t="shared" si="5"/>
        <v>1</v>
      </c>
      <c r="H34">
        <f t="shared" si="6"/>
        <v>0.95757575757575752</v>
      </c>
    </row>
    <row r="35" spans="1:8">
      <c r="B35">
        <v>7</v>
      </c>
      <c r="C35">
        <v>389</v>
      </c>
      <c r="D35">
        <f t="shared" si="0"/>
        <v>389</v>
      </c>
      <c r="E35">
        <v>121</v>
      </c>
      <c r="F35">
        <v>0</v>
      </c>
      <c r="G35">
        <f t="shared" si="5"/>
        <v>1</v>
      </c>
      <c r="H35">
        <f t="shared" si="6"/>
        <v>0.76274509803921564</v>
      </c>
    </row>
    <row r="36" spans="1:8">
      <c r="B36">
        <v>8</v>
      </c>
      <c r="C36">
        <v>471</v>
      </c>
      <c r="D36">
        <f t="shared" si="0"/>
        <v>471</v>
      </c>
      <c r="E36">
        <v>62</v>
      </c>
      <c r="F36">
        <v>0</v>
      </c>
      <c r="G36">
        <f t="shared" si="5"/>
        <v>1</v>
      </c>
      <c r="H36">
        <f t="shared" si="6"/>
        <v>0.8836772983114447</v>
      </c>
    </row>
    <row r="37" spans="1:8">
      <c r="B37">
        <v>9</v>
      </c>
      <c r="C37">
        <v>290</v>
      </c>
      <c r="D37">
        <f t="shared" si="0"/>
        <v>290</v>
      </c>
      <c r="E37">
        <v>25</v>
      </c>
      <c r="F37">
        <v>0</v>
      </c>
      <c r="G37">
        <f t="shared" si="5"/>
        <v>1</v>
      </c>
      <c r="H37">
        <f t="shared" si="6"/>
        <v>0.92063492063492058</v>
      </c>
    </row>
    <row r="38" spans="1:8">
      <c r="B38">
        <v>10</v>
      </c>
      <c r="C38">
        <v>2201</v>
      </c>
      <c r="D38">
        <f t="shared" si="0"/>
        <v>2201</v>
      </c>
      <c r="E38">
        <f>547+131</f>
        <v>678</v>
      </c>
      <c r="F38">
        <v>0</v>
      </c>
      <c r="G38">
        <f t="shared" si="5"/>
        <v>1</v>
      </c>
      <c r="H38">
        <f t="shared" si="6"/>
        <v>0.76450156304272321</v>
      </c>
    </row>
    <row r="39" spans="1:8">
      <c r="B39">
        <v>11</v>
      </c>
      <c r="C39">
        <v>305.5</v>
      </c>
      <c r="D39">
        <f t="shared" si="0"/>
        <v>300.5</v>
      </c>
      <c r="E39">
        <v>11</v>
      </c>
      <c r="F39">
        <v>5</v>
      </c>
      <c r="G39">
        <f t="shared" si="5"/>
        <v>0.98363338788870702</v>
      </c>
      <c r="H39">
        <f t="shared" si="6"/>
        <v>0.9646869983948636</v>
      </c>
    </row>
    <row r="40" spans="1:8">
      <c r="B40">
        <v>12</v>
      </c>
      <c r="C40">
        <v>606.5</v>
      </c>
      <c r="D40">
        <f t="shared" si="0"/>
        <v>606.5</v>
      </c>
      <c r="E40">
        <v>11</v>
      </c>
      <c r="F40">
        <v>0</v>
      </c>
      <c r="G40">
        <f t="shared" si="5"/>
        <v>1</v>
      </c>
      <c r="H40">
        <f t="shared" si="6"/>
        <v>0.98218623481781375</v>
      </c>
    </row>
    <row r="41" spans="1:8">
      <c r="B41">
        <v>13</v>
      </c>
      <c r="C41">
        <v>302.5</v>
      </c>
      <c r="D41">
        <f t="shared" si="0"/>
        <v>302.5</v>
      </c>
      <c r="E41">
        <v>17</v>
      </c>
      <c r="F41">
        <v>0</v>
      </c>
      <c r="G41">
        <f t="shared" si="5"/>
        <v>1</v>
      </c>
      <c r="H41">
        <f t="shared" si="6"/>
        <v>0.94679186228482004</v>
      </c>
    </row>
    <row r="42" spans="1:8">
      <c r="B42">
        <v>14</v>
      </c>
      <c r="C42">
        <v>334.5</v>
      </c>
      <c r="D42">
        <f t="shared" si="0"/>
        <v>334.5</v>
      </c>
      <c r="E42">
        <v>8</v>
      </c>
      <c r="F42">
        <v>0</v>
      </c>
      <c r="G42">
        <f t="shared" si="5"/>
        <v>1</v>
      </c>
      <c r="H42">
        <f t="shared" si="6"/>
        <v>0.97664233576642334</v>
      </c>
    </row>
    <row r="43" spans="1:8">
      <c r="B43">
        <v>15</v>
      </c>
      <c r="C43">
        <v>3821</v>
      </c>
      <c r="D43">
        <f t="shared" si="0"/>
        <v>3821</v>
      </c>
      <c r="E43">
        <v>210</v>
      </c>
      <c r="F43">
        <v>0</v>
      </c>
      <c r="G43">
        <f t="shared" si="5"/>
        <v>1</v>
      </c>
      <c r="H43">
        <f t="shared" si="6"/>
        <v>0.94790374596874227</v>
      </c>
    </row>
    <row r="44" spans="1:8">
      <c r="B44">
        <v>16</v>
      </c>
      <c r="C44">
        <v>1177</v>
      </c>
      <c r="D44">
        <f t="shared" si="0"/>
        <v>1162</v>
      </c>
      <c r="E44">
        <v>93</v>
      </c>
      <c r="F44">
        <v>15</v>
      </c>
      <c r="G44">
        <f t="shared" si="5"/>
        <v>0.98725573491928631</v>
      </c>
      <c r="H44">
        <f t="shared" si="6"/>
        <v>0.92589641434262948</v>
      </c>
    </row>
    <row r="45" spans="1:8">
      <c r="B45">
        <v>17</v>
      </c>
      <c r="C45">
        <v>1227</v>
      </c>
      <c r="D45">
        <f t="shared" si="0"/>
        <v>1227</v>
      </c>
      <c r="E45">
        <v>3</v>
      </c>
      <c r="F45">
        <v>0</v>
      </c>
      <c r="G45">
        <f t="shared" si="5"/>
        <v>1</v>
      </c>
      <c r="H45">
        <f t="shared" si="6"/>
        <v>0.9975609756097561</v>
      </c>
    </row>
    <row r="46" spans="1:8">
      <c r="B46">
        <v>18</v>
      </c>
      <c r="C46">
        <v>3852.5</v>
      </c>
      <c r="D46">
        <f t="shared" si="0"/>
        <v>3852.5</v>
      </c>
      <c r="E46">
        <v>197</v>
      </c>
      <c r="F46">
        <v>0</v>
      </c>
      <c r="G46">
        <f t="shared" si="5"/>
        <v>1</v>
      </c>
      <c r="H46">
        <f t="shared" si="6"/>
        <v>0.95135201876774911</v>
      </c>
    </row>
    <row r="48" spans="1:8">
      <c r="A48" s="1" t="s">
        <v>1632</v>
      </c>
      <c r="G48" s="1">
        <f>AVERAGE(G49:G53)</f>
        <v>1</v>
      </c>
      <c r="H48" s="1">
        <f>AVERAGE(H49:H53)</f>
        <v>0.93330372471202561</v>
      </c>
    </row>
    <row r="49" spans="1:8">
      <c r="B49">
        <v>1</v>
      </c>
      <c r="C49">
        <v>2615</v>
      </c>
      <c r="D49">
        <f t="shared" si="0"/>
        <v>2615</v>
      </c>
      <c r="E49">
        <v>440</v>
      </c>
      <c r="F49">
        <v>0</v>
      </c>
      <c r="G49">
        <f>D49/(D49+F49)</f>
        <v>1</v>
      </c>
      <c r="H49">
        <f>D49/(D49+E49)</f>
        <v>0.85597381342062195</v>
      </c>
    </row>
    <row r="50" spans="1:8">
      <c r="B50">
        <v>2</v>
      </c>
      <c r="C50">
        <v>3612.5</v>
      </c>
      <c r="D50">
        <f t="shared" si="0"/>
        <v>3612.5</v>
      </c>
      <c r="E50">
        <v>197</v>
      </c>
      <c r="F50">
        <v>0</v>
      </c>
      <c r="G50">
        <f t="shared" ref="G50:G52" si="7">D50/(D50+F50)</f>
        <v>1</v>
      </c>
      <c r="H50">
        <f t="shared" ref="H50:H52" si="8">D50/(D50+E50)</f>
        <v>0.94828717679485497</v>
      </c>
    </row>
    <row r="51" spans="1:8">
      <c r="B51">
        <v>3</v>
      </c>
      <c r="C51">
        <v>2011</v>
      </c>
      <c r="D51">
        <f t="shared" si="0"/>
        <v>2011</v>
      </c>
      <c r="E51">
        <v>80</v>
      </c>
      <c r="F51">
        <v>0</v>
      </c>
      <c r="G51">
        <f t="shared" si="7"/>
        <v>1</v>
      </c>
      <c r="H51">
        <f t="shared" si="8"/>
        <v>0.96174079387852707</v>
      </c>
    </row>
    <row r="52" spans="1:8">
      <c r="B52">
        <v>4</v>
      </c>
      <c r="C52">
        <v>3245</v>
      </c>
      <c r="D52">
        <f t="shared" si="0"/>
        <v>3245</v>
      </c>
      <c r="E52">
        <v>110</v>
      </c>
      <c r="F52">
        <v>0</v>
      </c>
      <c r="G52">
        <f t="shared" si="7"/>
        <v>1</v>
      </c>
      <c r="H52">
        <f t="shared" si="8"/>
        <v>0.96721311475409832</v>
      </c>
    </row>
    <row r="54" spans="1:8">
      <c r="A54" s="1" t="s">
        <v>1633</v>
      </c>
      <c r="G54" s="1">
        <f>AVERAGE(G55:G61)</f>
        <v>1</v>
      </c>
      <c r="H54" s="1">
        <f>AVERAGE(H55:H61)</f>
        <v>0.8240248586985095</v>
      </c>
    </row>
    <row r="55" spans="1:8">
      <c r="B55">
        <v>1</v>
      </c>
      <c r="C55">
        <v>273.5</v>
      </c>
      <c r="D55">
        <f t="shared" si="0"/>
        <v>273.5</v>
      </c>
      <c r="E55">
        <v>88</v>
      </c>
      <c r="F55">
        <v>0</v>
      </c>
      <c r="G55">
        <f>D55/(D55+F55)</f>
        <v>1</v>
      </c>
      <c r="H55">
        <f>D55/(D55+E55)</f>
        <v>0.75656984785615489</v>
      </c>
    </row>
    <row r="56" spans="1:8">
      <c r="B56">
        <v>2</v>
      </c>
      <c r="C56">
        <v>2037.5</v>
      </c>
      <c r="D56">
        <f t="shared" si="0"/>
        <v>2037.5</v>
      </c>
      <c r="E56">
        <v>655</v>
      </c>
      <c r="F56">
        <v>0</v>
      </c>
      <c r="G56">
        <f t="shared" ref="G56:G61" si="9">D56/(D56+F56)</f>
        <v>1</v>
      </c>
      <c r="H56">
        <f t="shared" ref="H56:H61" si="10">D56/(D56+E56)</f>
        <v>0.75673166202414111</v>
      </c>
    </row>
    <row r="57" spans="1:8">
      <c r="B57">
        <v>3</v>
      </c>
      <c r="C57">
        <v>4298</v>
      </c>
      <c r="D57">
        <f t="shared" si="0"/>
        <v>4298</v>
      </c>
      <c r="E57">
        <v>838</v>
      </c>
      <c r="F57">
        <v>0</v>
      </c>
      <c r="G57">
        <f t="shared" si="9"/>
        <v>1</v>
      </c>
      <c r="H57">
        <f t="shared" si="10"/>
        <v>0.83683800623052962</v>
      </c>
    </row>
    <row r="58" spans="1:8">
      <c r="B58">
        <v>4</v>
      </c>
      <c r="C58">
        <v>380.5</v>
      </c>
      <c r="D58">
        <f t="shared" si="0"/>
        <v>380.5</v>
      </c>
      <c r="E58">
        <v>150</v>
      </c>
      <c r="F58">
        <v>0</v>
      </c>
      <c r="G58">
        <f t="shared" si="9"/>
        <v>1</v>
      </c>
      <c r="H58">
        <f t="shared" si="10"/>
        <v>0.71724787935909518</v>
      </c>
    </row>
    <row r="59" spans="1:8">
      <c r="B59">
        <v>5</v>
      </c>
      <c r="C59">
        <v>7277.5</v>
      </c>
      <c r="D59">
        <f t="shared" si="0"/>
        <v>7277.5</v>
      </c>
      <c r="E59">
        <v>979</v>
      </c>
      <c r="F59">
        <v>0</v>
      </c>
      <c r="G59">
        <f t="shared" si="9"/>
        <v>1</v>
      </c>
      <c r="H59">
        <f t="shared" si="10"/>
        <v>0.88142675467813236</v>
      </c>
    </row>
    <row r="60" spans="1:8">
      <c r="B60">
        <v>6</v>
      </c>
      <c r="C60">
        <v>1707.5</v>
      </c>
      <c r="D60">
        <f t="shared" si="0"/>
        <v>1707.5</v>
      </c>
      <c r="E60">
        <v>186</v>
      </c>
      <c r="F60">
        <v>0</v>
      </c>
      <c r="G60">
        <f t="shared" si="9"/>
        <v>1</v>
      </c>
      <c r="H60">
        <f t="shared" si="10"/>
        <v>0.90176921045682601</v>
      </c>
    </row>
    <row r="61" spans="1:8">
      <c r="B61">
        <v>7</v>
      </c>
      <c r="C61">
        <v>3062</v>
      </c>
      <c r="D61">
        <f t="shared" si="0"/>
        <v>3062</v>
      </c>
      <c r="E61">
        <v>275</v>
      </c>
      <c r="F61">
        <v>0</v>
      </c>
      <c r="G61">
        <f t="shared" si="9"/>
        <v>1</v>
      </c>
      <c r="H61">
        <f t="shared" si="10"/>
        <v>0.91759065028468689</v>
      </c>
    </row>
    <row r="63" spans="1:8">
      <c r="A63" s="1" t="s">
        <v>1702</v>
      </c>
      <c r="G63" s="1">
        <f>AVERAGE(G64:G65)</f>
        <v>1</v>
      </c>
      <c r="H63" s="1">
        <f>AVERAGE(H64:H65)</f>
        <v>0.91421943441779496</v>
      </c>
    </row>
    <row r="64" spans="1:8">
      <c r="B64">
        <v>1</v>
      </c>
      <c r="C64">
        <v>475.5</v>
      </c>
      <c r="D64">
        <f t="shared" si="0"/>
        <v>475.5</v>
      </c>
      <c r="E64">
        <v>50</v>
      </c>
      <c r="F64">
        <v>0</v>
      </c>
      <c r="G64">
        <f>D64/(D64+F64)</f>
        <v>1</v>
      </c>
      <c r="H64">
        <f>D64/(D64+E64)</f>
        <v>0.90485252140818273</v>
      </c>
    </row>
    <row r="65" spans="1:8">
      <c r="B65">
        <v>2</v>
      </c>
      <c r="C65">
        <v>20849.5</v>
      </c>
      <c r="D65">
        <f t="shared" si="0"/>
        <v>20849.5</v>
      </c>
      <c r="E65">
        <f>664+713+348</f>
        <v>1725</v>
      </c>
      <c r="F65">
        <v>0</v>
      </c>
      <c r="G65">
        <f>D65/(D65+F65)</f>
        <v>1</v>
      </c>
      <c r="H65">
        <f>D65/(D65+E65)</f>
        <v>0.92358634742740708</v>
      </c>
    </row>
    <row r="67" spans="1:8">
      <c r="A67" s="1" t="s">
        <v>1703</v>
      </c>
      <c r="G67" s="1">
        <f>AVERAGE(G68:G78)</f>
        <v>1</v>
      </c>
      <c r="H67" s="1">
        <f>AVERAGE(H68:H78)</f>
        <v>0.59332102717990187</v>
      </c>
    </row>
    <row r="68" spans="1:8">
      <c r="A68" t="s">
        <v>1700</v>
      </c>
      <c r="B68">
        <v>1</v>
      </c>
      <c r="C68">
        <v>352</v>
      </c>
    </row>
    <row r="69" spans="1:8">
      <c r="A69" t="s">
        <v>1700</v>
      </c>
      <c r="B69">
        <v>2</v>
      </c>
      <c r="C69">
        <v>2371</v>
      </c>
    </row>
    <row r="70" spans="1:8">
      <c r="B70">
        <v>3</v>
      </c>
      <c r="C70">
        <v>2109</v>
      </c>
      <c r="D70">
        <f t="shared" si="0"/>
        <v>2109</v>
      </c>
      <c r="E70">
        <v>4500</v>
      </c>
      <c r="F70">
        <v>0</v>
      </c>
      <c r="G70">
        <f>D70/(D70+F70)</f>
        <v>1</v>
      </c>
      <c r="H70">
        <f>D70/(D70+E70)</f>
        <v>0.31911030413073083</v>
      </c>
    </row>
    <row r="71" spans="1:8">
      <c r="B71">
        <v>4</v>
      </c>
      <c r="C71">
        <v>2401</v>
      </c>
      <c r="D71">
        <f t="shared" si="0"/>
        <v>2401</v>
      </c>
      <c r="E71">
        <v>5200</v>
      </c>
      <c r="F71">
        <v>0</v>
      </c>
      <c r="G71">
        <f t="shared" ref="G71:G77" si="11">D71/(D71+F71)</f>
        <v>1</v>
      </c>
      <c r="H71">
        <f t="shared" ref="H71:H77" si="12">D71/(D71+E71)</f>
        <v>0.31587948954084988</v>
      </c>
    </row>
    <row r="72" spans="1:8">
      <c r="B72">
        <v>5</v>
      </c>
      <c r="C72">
        <v>3700.5</v>
      </c>
      <c r="D72">
        <f t="shared" si="0"/>
        <v>3700.5</v>
      </c>
      <c r="E72">
        <v>6445</v>
      </c>
      <c r="F72">
        <v>0</v>
      </c>
      <c r="G72">
        <f t="shared" si="11"/>
        <v>1</v>
      </c>
      <c r="H72">
        <f t="shared" si="12"/>
        <v>0.3647429895027352</v>
      </c>
    </row>
    <row r="73" spans="1:8">
      <c r="B73">
        <v>6</v>
      </c>
      <c r="C73">
        <v>4234.5</v>
      </c>
      <c r="D73">
        <f t="shared" si="0"/>
        <v>4234.5</v>
      </c>
      <c r="E73">
        <v>2232</v>
      </c>
      <c r="F73">
        <v>0</v>
      </c>
      <c r="G73">
        <f t="shared" si="11"/>
        <v>1</v>
      </c>
      <c r="H73">
        <f t="shared" si="12"/>
        <v>0.6548364648573417</v>
      </c>
    </row>
    <row r="74" spans="1:8">
      <c r="B74">
        <v>7</v>
      </c>
      <c r="C74">
        <v>8473</v>
      </c>
      <c r="D74">
        <f t="shared" si="0"/>
        <v>8473</v>
      </c>
      <c r="E74">
        <v>129</v>
      </c>
      <c r="F74">
        <v>0</v>
      </c>
      <c r="G74">
        <f t="shared" si="11"/>
        <v>1</v>
      </c>
      <c r="H74">
        <f t="shared" si="12"/>
        <v>0.98500348756103229</v>
      </c>
    </row>
    <row r="75" spans="1:8">
      <c r="B75">
        <v>8</v>
      </c>
      <c r="C75">
        <v>4591</v>
      </c>
      <c r="D75">
        <f t="shared" si="0"/>
        <v>4591</v>
      </c>
      <c r="E75">
        <v>1337</v>
      </c>
      <c r="F75">
        <v>0</v>
      </c>
      <c r="G75">
        <f t="shared" si="11"/>
        <v>1</v>
      </c>
      <c r="H75">
        <f t="shared" si="12"/>
        <v>0.77446018893387314</v>
      </c>
    </row>
    <row r="76" spans="1:8">
      <c r="B76">
        <v>9</v>
      </c>
      <c r="C76">
        <v>2891</v>
      </c>
      <c r="D76">
        <f t="shared" si="0"/>
        <v>2891</v>
      </c>
      <c r="E76">
        <v>3310</v>
      </c>
      <c r="F76">
        <v>0</v>
      </c>
      <c r="G76">
        <f t="shared" si="11"/>
        <v>1</v>
      </c>
      <c r="H76">
        <f t="shared" si="12"/>
        <v>0.4662151265924851</v>
      </c>
    </row>
    <row r="77" spans="1:8">
      <c r="B77">
        <v>10</v>
      </c>
      <c r="C77">
        <v>8334</v>
      </c>
      <c r="D77">
        <f t="shared" si="0"/>
        <v>8334</v>
      </c>
      <c r="E77">
        <f>545+741</f>
        <v>1286</v>
      </c>
      <c r="F77">
        <v>0</v>
      </c>
      <c r="G77">
        <f t="shared" si="11"/>
        <v>1</v>
      </c>
      <c r="H77">
        <f t="shared" si="12"/>
        <v>0.86632016632016628</v>
      </c>
    </row>
    <row r="79" spans="1:8">
      <c r="A79" s="1" t="s">
        <v>1704</v>
      </c>
    </row>
    <row r="80" spans="1:8">
      <c r="A80" t="s">
        <v>1705</v>
      </c>
      <c r="C80" s="2"/>
      <c r="E80" s="2"/>
    </row>
    <row r="81" spans="1:8">
      <c r="C81" s="2"/>
      <c r="E81" s="2"/>
    </row>
    <row r="82" spans="1:8">
      <c r="A82" s="1" t="s">
        <v>1706</v>
      </c>
      <c r="G82" s="1">
        <f>AVERAGE(G83:G91)</f>
        <v>0.99990450394138275</v>
      </c>
      <c r="H82" s="1">
        <f>AVERAGE(H83:H91)</f>
        <v>0.64589492522346226</v>
      </c>
    </row>
    <row r="83" spans="1:8">
      <c r="A83" t="s">
        <v>1700</v>
      </c>
      <c r="B83">
        <v>1</v>
      </c>
      <c r="C83">
        <v>331</v>
      </c>
    </row>
    <row r="84" spans="1:8">
      <c r="A84" t="s">
        <v>1700</v>
      </c>
      <c r="B84">
        <v>2</v>
      </c>
      <c r="C84">
        <v>84</v>
      </c>
    </row>
    <row r="85" spans="1:8">
      <c r="B85">
        <v>3</v>
      </c>
      <c r="C85">
        <v>1272.5</v>
      </c>
      <c r="D85">
        <f t="shared" ref="D85:D137" si="13">C85-F85</f>
        <v>1272.5</v>
      </c>
      <c r="E85">
        <v>708</v>
      </c>
      <c r="F85">
        <v>0</v>
      </c>
      <c r="G85">
        <f>C85/(C85+F85)</f>
        <v>1</v>
      </c>
      <c r="H85">
        <f>C85/(C85+E85)</f>
        <v>0.64251451653622826</v>
      </c>
    </row>
    <row r="86" spans="1:8">
      <c r="B86">
        <v>4</v>
      </c>
      <c r="C86">
        <v>1167.5</v>
      </c>
      <c r="D86">
        <f t="shared" si="13"/>
        <v>1167.5</v>
      </c>
      <c r="E86">
        <v>323</v>
      </c>
      <c r="F86">
        <v>0</v>
      </c>
      <c r="G86">
        <f>C86/(C86+F86)</f>
        <v>1</v>
      </c>
      <c r="H86">
        <f>C86/(C86+E86)</f>
        <v>0.78329419657832944</v>
      </c>
    </row>
    <row r="87" spans="1:8">
      <c r="B87">
        <v>5</v>
      </c>
      <c r="C87">
        <v>1157.5</v>
      </c>
      <c r="D87">
        <f t="shared" si="13"/>
        <v>1157.5</v>
      </c>
      <c r="E87">
        <v>1423</v>
      </c>
      <c r="F87">
        <v>0</v>
      </c>
      <c r="G87">
        <f>C87/(C87+F87)</f>
        <v>1</v>
      </c>
      <c r="H87">
        <f>C87/(C87+E87)</f>
        <v>0.44855648130207326</v>
      </c>
    </row>
    <row r="88" spans="1:8">
      <c r="B88">
        <v>6</v>
      </c>
      <c r="C88">
        <v>4319.5</v>
      </c>
      <c r="D88">
        <f t="shared" si="13"/>
        <v>4319.5</v>
      </c>
      <c r="E88">
        <f>865+1341</f>
        <v>2206</v>
      </c>
      <c r="F88">
        <v>0</v>
      </c>
      <c r="G88">
        <f>C88/(C88+F88)</f>
        <v>1</v>
      </c>
      <c r="H88">
        <f>C88/(C88+E88)</f>
        <v>0.66194161366945059</v>
      </c>
    </row>
    <row r="89" spans="1:8">
      <c r="B89">
        <v>7</v>
      </c>
      <c r="C89">
        <v>5947.5</v>
      </c>
      <c r="D89">
        <f t="shared" si="13"/>
        <v>5947.5</v>
      </c>
      <c r="E89">
        <f>1337+1537</f>
        <v>2874</v>
      </c>
      <c r="F89">
        <v>0</v>
      </c>
      <c r="G89">
        <f>C89/(C89+F89)</f>
        <v>1</v>
      </c>
      <c r="H89">
        <f>C89/(C89+E89)</f>
        <v>0.67420506716544804</v>
      </c>
    </row>
    <row r="91" spans="1:8">
      <c r="A91" s="1" t="s">
        <v>1707</v>
      </c>
      <c r="G91" s="1">
        <f>AVERAGE(G92:G120)</f>
        <v>0.99942702364829672</v>
      </c>
      <c r="H91" s="1">
        <f>AVERAGE(H92:H120)</f>
        <v>0.66485767608924429</v>
      </c>
    </row>
    <row r="92" spans="1:8">
      <c r="B92">
        <v>1</v>
      </c>
      <c r="C92">
        <v>97.5</v>
      </c>
      <c r="D92">
        <f t="shared" si="13"/>
        <v>97.5</v>
      </c>
      <c r="E92">
        <v>178</v>
      </c>
      <c r="F92">
        <v>0</v>
      </c>
      <c r="G92">
        <f>D92/(D92+F92)</f>
        <v>1</v>
      </c>
      <c r="H92">
        <f>D92/(D92+E92)</f>
        <v>0.35390199637023595</v>
      </c>
    </row>
    <row r="93" spans="1:8">
      <c r="B93">
        <v>2</v>
      </c>
      <c r="C93">
        <v>121.5</v>
      </c>
      <c r="D93">
        <f t="shared" si="13"/>
        <v>121.5</v>
      </c>
      <c r="E93">
        <v>419</v>
      </c>
      <c r="F93">
        <v>0</v>
      </c>
      <c r="G93">
        <f t="shared" ref="G93:G120" si="14">D93/(D93+F93)</f>
        <v>1</v>
      </c>
      <c r="H93">
        <f t="shared" ref="H93:H120" si="15">D93/(D93+E93)</f>
        <v>0.2247918593894542</v>
      </c>
    </row>
    <row r="94" spans="1:8">
      <c r="B94">
        <v>3</v>
      </c>
      <c r="C94">
        <v>192.5</v>
      </c>
      <c r="D94">
        <f t="shared" si="13"/>
        <v>192.5</v>
      </c>
      <c r="E94">
        <v>559</v>
      </c>
      <c r="F94">
        <v>0</v>
      </c>
      <c r="G94">
        <f t="shared" si="14"/>
        <v>1</v>
      </c>
      <c r="H94">
        <f t="shared" si="15"/>
        <v>0.25615435795076513</v>
      </c>
    </row>
    <row r="95" spans="1:8">
      <c r="B95">
        <v>4</v>
      </c>
      <c r="C95">
        <v>95</v>
      </c>
      <c r="D95">
        <f t="shared" si="13"/>
        <v>95</v>
      </c>
      <c r="E95">
        <v>312</v>
      </c>
      <c r="F95">
        <v>0</v>
      </c>
      <c r="G95">
        <f t="shared" si="14"/>
        <v>1</v>
      </c>
      <c r="H95">
        <f t="shared" si="15"/>
        <v>0.2334152334152334</v>
      </c>
    </row>
    <row r="96" spans="1:8">
      <c r="B96">
        <v>5</v>
      </c>
      <c r="C96">
        <v>266</v>
      </c>
      <c r="D96">
        <f t="shared" si="13"/>
        <v>266</v>
      </c>
      <c r="E96">
        <v>33</v>
      </c>
      <c r="F96">
        <v>0</v>
      </c>
      <c r="G96">
        <f t="shared" si="14"/>
        <v>1</v>
      </c>
      <c r="H96">
        <f t="shared" si="15"/>
        <v>0.88963210702341133</v>
      </c>
    </row>
    <row r="97" spans="2:8">
      <c r="B97">
        <v>6</v>
      </c>
      <c r="C97">
        <v>153.5</v>
      </c>
      <c r="D97">
        <f t="shared" si="13"/>
        <v>153.5</v>
      </c>
      <c r="E97">
        <v>276</v>
      </c>
      <c r="F97">
        <v>0</v>
      </c>
      <c r="G97">
        <f t="shared" si="14"/>
        <v>1</v>
      </c>
      <c r="H97">
        <f t="shared" si="15"/>
        <v>0.35739231664726429</v>
      </c>
    </row>
    <row r="98" spans="2:8">
      <c r="B98">
        <v>7</v>
      </c>
      <c r="C98">
        <v>55</v>
      </c>
      <c r="D98">
        <f t="shared" si="13"/>
        <v>55</v>
      </c>
      <c r="E98">
        <v>337</v>
      </c>
      <c r="F98">
        <v>0</v>
      </c>
      <c r="G98">
        <f t="shared" si="14"/>
        <v>1</v>
      </c>
      <c r="H98">
        <f t="shared" si="15"/>
        <v>0.14030612244897958</v>
      </c>
    </row>
    <row r="99" spans="2:8">
      <c r="B99">
        <v>8</v>
      </c>
      <c r="C99">
        <v>105.5</v>
      </c>
      <c r="D99">
        <f t="shared" si="13"/>
        <v>105.5</v>
      </c>
      <c r="E99">
        <v>109</v>
      </c>
      <c r="F99">
        <v>0</v>
      </c>
      <c r="G99">
        <f t="shared" si="14"/>
        <v>1</v>
      </c>
      <c r="H99">
        <f t="shared" si="15"/>
        <v>0.49184149184149184</v>
      </c>
    </row>
    <row r="100" spans="2:8">
      <c r="B100">
        <v>9</v>
      </c>
      <c r="C100">
        <v>96</v>
      </c>
      <c r="D100">
        <f t="shared" si="13"/>
        <v>96</v>
      </c>
      <c r="E100">
        <v>89</v>
      </c>
      <c r="F100">
        <v>0</v>
      </c>
      <c r="G100">
        <f t="shared" si="14"/>
        <v>1</v>
      </c>
      <c r="H100">
        <f t="shared" si="15"/>
        <v>0.51891891891891895</v>
      </c>
    </row>
    <row r="101" spans="2:8">
      <c r="B101">
        <v>10</v>
      </c>
      <c r="C101">
        <v>358</v>
      </c>
      <c r="D101">
        <f t="shared" si="13"/>
        <v>358</v>
      </c>
      <c r="E101">
        <v>96</v>
      </c>
      <c r="F101">
        <v>0</v>
      </c>
      <c r="G101">
        <f t="shared" si="14"/>
        <v>1</v>
      </c>
      <c r="H101">
        <f t="shared" si="15"/>
        <v>0.78854625550660795</v>
      </c>
    </row>
    <row r="102" spans="2:8">
      <c r="B102">
        <v>11</v>
      </c>
      <c r="C102">
        <v>662</v>
      </c>
      <c r="D102">
        <f t="shared" si="13"/>
        <v>651</v>
      </c>
      <c r="E102">
        <v>161</v>
      </c>
      <c r="F102">
        <v>11</v>
      </c>
      <c r="G102">
        <f t="shared" si="14"/>
        <v>0.9833836858006042</v>
      </c>
      <c r="H102">
        <f t="shared" si="15"/>
        <v>0.80172413793103448</v>
      </c>
    </row>
    <row r="103" spans="2:8">
      <c r="B103">
        <v>12</v>
      </c>
      <c r="C103">
        <v>300</v>
      </c>
      <c r="D103">
        <f t="shared" si="13"/>
        <v>300</v>
      </c>
      <c r="E103">
        <v>90</v>
      </c>
      <c r="F103">
        <v>0</v>
      </c>
      <c r="G103">
        <f t="shared" si="14"/>
        <v>1</v>
      </c>
      <c r="H103">
        <f t="shared" si="15"/>
        <v>0.76923076923076927</v>
      </c>
    </row>
    <row r="104" spans="2:8">
      <c r="B104">
        <v>13</v>
      </c>
      <c r="C104">
        <v>789</v>
      </c>
      <c r="D104">
        <f t="shared" si="13"/>
        <v>789</v>
      </c>
      <c r="E104">
        <v>81</v>
      </c>
      <c r="F104">
        <v>0</v>
      </c>
      <c r="G104">
        <f t="shared" si="14"/>
        <v>1</v>
      </c>
      <c r="H104">
        <f t="shared" si="15"/>
        <v>0.90689655172413797</v>
      </c>
    </row>
    <row r="105" spans="2:8">
      <c r="B105">
        <v>14</v>
      </c>
      <c r="C105">
        <v>1527.5</v>
      </c>
      <c r="D105">
        <f t="shared" si="13"/>
        <v>1527.5</v>
      </c>
      <c r="E105">
        <v>446</v>
      </c>
      <c r="F105">
        <v>0</v>
      </c>
      <c r="G105">
        <f t="shared" si="14"/>
        <v>1</v>
      </c>
      <c r="H105">
        <f t="shared" si="15"/>
        <v>0.77400557385355961</v>
      </c>
    </row>
    <row r="106" spans="2:8">
      <c r="B106">
        <v>15</v>
      </c>
      <c r="C106">
        <v>118</v>
      </c>
      <c r="D106">
        <f t="shared" si="13"/>
        <v>118</v>
      </c>
      <c r="E106">
        <v>104</v>
      </c>
      <c r="F106">
        <v>0</v>
      </c>
      <c r="G106">
        <f t="shared" si="14"/>
        <v>1</v>
      </c>
      <c r="H106">
        <f t="shared" si="15"/>
        <v>0.53153153153153154</v>
      </c>
    </row>
    <row r="107" spans="2:8">
      <c r="B107">
        <v>16</v>
      </c>
      <c r="C107">
        <v>382</v>
      </c>
      <c r="D107">
        <f t="shared" si="13"/>
        <v>382</v>
      </c>
      <c r="E107">
        <v>34</v>
      </c>
      <c r="F107">
        <v>0</v>
      </c>
      <c r="G107">
        <f t="shared" si="14"/>
        <v>1</v>
      </c>
      <c r="H107">
        <f t="shared" si="15"/>
        <v>0.91826923076923073</v>
      </c>
    </row>
    <row r="108" spans="2:8">
      <c r="B108">
        <v>17</v>
      </c>
      <c r="C108">
        <v>1316</v>
      </c>
      <c r="D108">
        <f t="shared" si="13"/>
        <v>1316</v>
      </c>
      <c r="E108">
        <v>212</v>
      </c>
      <c r="F108">
        <v>0</v>
      </c>
      <c r="G108">
        <f t="shared" si="14"/>
        <v>1</v>
      </c>
      <c r="H108">
        <f t="shared" si="15"/>
        <v>0.86125654450261779</v>
      </c>
    </row>
    <row r="109" spans="2:8">
      <c r="B109">
        <v>18</v>
      </c>
      <c r="C109">
        <v>229.5</v>
      </c>
      <c r="D109">
        <f t="shared" si="13"/>
        <v>229.5</v>
      </c>
      <c r="E109">
        <v>71</v>
      </c>
      <c r="F109">
        <v>0</v>
      </c>
      <c r="G109">
        <f t="shared" si="14"/>
        <v>1</v>
      </c>
      <c r="H109">
        <f t="shared" si="15"/>
        <v>0.76372712146422628</v>
      </c>
    </row>
    <row r="110" spans="2:8">
      <c r="B110">
        <v>19</v>
      </c>
      <c r="C110">
        <v>208</v>
      </c>
      <c r="D110">
        <f t="shared" si="13"/>
        <v>208</v>
      </c>
      <c r="E110">
        <v>143</v>
      </c>
      <c r="F110">
        <v>0</v>
      </c>
      <c r="G110">
        <f t="shared" si="14"/>
        <v>1</v>
      </c>
      <c r="H110">
        <f t="shared" si="15"/>
        <v>0.59259259259259256</v>
      </c>
    </row>
    <row r="111" spans="2:8">
      <c r="B111">
        <v>20</v>
      </c>
      <c r="C111">
        <v>831</v>
      </c>
      <c r="D111">
        <f t="shared" si="13"/>
        <v>831</v>
      </c>
      <c r="E111">
        <v>112</v>
      </c>
      <c r="F111">
        <v>0</v>
      </c>
      <c r="G111">
        <f t="shared" si="14"/>
        <v>1</v>
      </c>
      <c r="H111">
        <f t="shared" si="15"/>
        <v>0.88123011664899253</v>
      </c>
    </row>
    <row r="112" spans="2:8">
      <c r="B112">
        <v>21</v>
      </c>
      <c r="C112">
        <v>426</v>
      </c>
      <c r="D112">
        <f t="shared" si="13"/>
        <v>426</v>
      </c>
      <c r="E112">
        <v>32</v>
      </c>
      <c r="F112">
        <v>0</v>
      </c>
      <c r="G112">
        <f t="shared" si="14"/>
        <v>1</v>
      </c>
      <c r="H112">
        <f t="shared" si="15"/>
        <v>0.93013100436681218</v>
      </c>
    </row>
    <row r="113" spans="1:8">
      <c r="B113">
        <v>22</v>
      </c>
      <c r="C113">
        <v>192</v>
      </c>
      <c r="D113">
        <f t="shared" si="13"/>
        <v>192</v>
      </c>
      <c r="E113">
        <v>79</v>
      </c>
      <c r="F113">
        <v>0</v>
      </c>
      <c r="G113">
        <f t="shared" si="14"/>
        <v>1</v>
      </c>
      <c r="H113">
        <f t="shared" si="15"/>
        <v>0.70848708487084866</v>
      </c>
    </row>
    <row r="114" spans="1:8">
      <c r="B114">
        <v>23</v>
      </c>
      <c r="C114">
        <v>214.5</v>
      </c>
      <c r="D114">
        <f t="shared" si="13"/>
        <v>214.5</v>
      </c>
      <c r="E114">
        <v>43</v>
      </c>
      <c r="F114">
        <v>0</v>
      </c>
      <c r="G114">
        <f t="shared" si="14"/>
        <v>1</v>
      </c>
      <c r="H114">
        <f t="shared" si="15"/>
        <v>0.83300970873786406</v>
      </c>
    </row>
    <row r="115" spans="1:8">
      <c r="B115">
        <v>24</v>
      </c>
      <c r="C115">
        <v>642.5</v>
      </c>
      <c r="D115">
        <f t="shared" si="13"/>
        <v>642.5</v>
      </c>
      <c r="E115">
        <v>206</v>
      </c>
      <c r="F115">
        <v>0</v>
      </c>
      <c r="G115">
        <f t="shared" si="14"/>
        <v>1</v>
      </c>
      <c r="H115">
        <f t="shared" si="15"/>
        <v>0.75721862109605187</v>
      </c>
    </row>
    <row r="116" spans="1:8">
      <c r="B116">
        <v>25</v>
      </c>
      <c r="C116">
        <v>971</v>
      </c>
      <c r="D116">
        <f t="shared" si="13"/>
        <v>971</v>
      </c>
      <c r="E116">
        <v>180</v>
      </c>
      <c r="F116">
        <v>0</v>
      </c>
      <c r="G116">
        <f t="shared" si="14"/>
        <v>1</v>
      </c>
      <c r="H116">
        <f t="shared" si="15"/>
        <v>0.843614248479583</v>
      </c>
    </row>
    <row r="117" spans="1:8">
      <c r="B117">
        <v>26</v>
      </c>
      <c r="C117">
        <v>1979</v>
      </c>
      <c r="D117">
        <f t="shared" si="13"/>
        <v>1979</v>
      </c>
      <c r="E117">
        <v>220</v>
      </c>
      <c r="F117">
        <v>0</v>
      </c>
      <c r="G117">
        <f t="shared" si="14"/>
        <v>1</v>
      </c>
      <c r="H117">
        <f t="shared" si="15"/>
        <v>0.89995452478399274</v>
      </c>
    </row>
    <row r="118" spans="1:8">
      <c r="B118">
        <v>27</v>
      </c>
      <c r="C118">
        <v>378.5</v>
      </c>
      <c r="D118">
        <f t="shared" si="13"/>
        <v>378.5</v>
      </c>
      <c r="E118">
        <v>181</v>
      </c>
      <c r="F118">
        <v>0</v>
      </c>
      <c r="G118">
        <f t="shared" si="14"/>
        <v>1</v>
      </c>
      <c r="H118">
        <f t="shared" si="15"/>
        <v>0.67649687220732801</v>
      </c>
    </row>
    <row r="119" spans="1:8">
      <c r="B119">
        <v>28</v>
      </c>
      <c r="C119">
        <v>426</v>
      </c>
      <c r="D119">
        <f t="shared" si="13"/>
        <v>426</v>
      </c>
      <c r="E119">
        <v>198</v>
      </c>
      <c r="F119">
        <v>0</v>
      </c>
      <c r="G119">
        <f t="shared" si="14"/>
        <v>1</v>
      </c>
      <c r="H119">
        <f t="shared" si="15"/>
        <v>0.68269230769230771</v>
      </c>
    </row>
    <row r="120" spans="1:8">
      <c r="B120">
        <v>29</v>
      </c>
      <c r="C120">
        <v>1693.5</v>
      </c>
      <c r="D120">
        <f t="shared" si="13"/>
        <v>1693.5</v>
      </c>
      <c r="E120">
        <v>201</v>
      </c>
      <c r="F120">
        <v>0</v>
      </c>
      <c r="G120">
        <f t="shared" si="14"/>
        <v>1</v>
      </c>
      <c r="H120">
        <f t="shared" si="15"/>
        <v>0.89390340459224071</v>
      </c>
    </row>
    <row r="122" spans="1:8">
      <c r="A122" s="1" t="s">
        <v>1708</v>
      </c>
      <c r="G122" s="1">
        <f>AVERAGE(G123:G127)</f>
        <v>0.99612903225806448</v>
      </c>
      <c r="H122" s="1">
        <f>AVERAGE(H123:H127)</f>
        <v>0.59099152991226656</v>
      </c>
    </row>
    <row r="123" spans="1:8">
      <c r="B123">
        <v>1</v>
      </c>
      <c r="C123">
        <v>155</v>
      </c>
      <c r="D123">
        <f t="shared" si="13"/>
        <v>152</v>
      </c>
      <c r="E123">
        <v>50</v>
      </c>
      <c r="F123">
        <v>3</v>
      </c>
      <c r="G123">
        <f>D123/(D123+F123)</f>
        <v>0.98064516129032253</v>
      </c>
      <c r="H123">
        <f>D123/(D123+E123)</f>
        <v>0.75247524752475248</v>
      </c>
    </row>
    <row r="124" spans="1:8">
      <c r="B124">
        <v>2</v>
      </c>
      <c r="C124">
        <v>253</v>
      </c>
      <c r="D124">
        <f t="shared" si="13"/>
        <v>253</v>
      </c>
      <c r="E124">
        <v>52</v>
      </c>
      <c r="F124">
        <v>0</v>
      </c>
      <c r="G124">
        <f t="shared" ref="G124:G127" si="16">D124/(D124+F124)</f>
        <v>1</v>
      </c>
      <c r="H124">
        <f t="shared" ref="H124:H127" si="17">D124/(D124+E124)</f>
        <v>0.82950819672131149</v>
      </c>
    </row>
    <row r="125" spans="1:8">
      <c r="B125">
        <v>3</v>
      </c>
      <c r="C125">
        <v>51</v>
      </c>
      <c r="D125">
        <f t="shared" si="13"/>
        <v>51</v>
      </c>
      <c r="E125">
        <v>29</v>
      </c>
      <c r="F125">
        <v>0</v>
      </c>
      <c r="G125">
        <f t="shared" si="16"/>
        <v>1</v>
      </c>
      <c r="H125">
        <f t="shared" si="17"/>
        <v>0.63749999999999996</v>
      </c>
    </row>
    <row r="126" spans="1:8">
      <c r="B126">
        <v>4</v>
      </c>
      <c r="C126">
        <v>88.5</v>
      </c>
      <c r="D126">
        <f t="shared" si="13"/>
        <v>88.5</v>
      </c>
      <c r="E126">
        <v>63</v>
      </c>
      <c r="F126">
        <v>0</v>
      </c>
      <c r="G126">
        <f t="shared" si="16"/>
        <v>1</v>
      </c>
      <c r="H126">
        <f t="shared" si="17"/>
        <v>0.58415841584158412</v>
      </c>
    </row>
    <row r="127" spans="1:8">
      <c r="B127">
        <v>5</v>
      </c>
      <c r="C127">
        <v>23</v>
      </c>
      <c r="D127">
        <f t="shared" si="13"/>
        <v>23</v>
      </c>
      <c r="E127">
        <v>129</v>
      </c>
      <c r="F127">
        <v>0</v>
      </c>
      <c r="G127">
        <f t="shared" si="16"/>
        <v>1</v>
      </c>
      <c r="H127">
        <f t="shared" si="17"/>
        <v>0.15131578947368421</v>
      </c>
    </row>
    <row r="129" spans="1:8">
      <c r="A129" s="1" t="s">
        <v>1709</v>
      </c>
      <c r="G129" s="1">
        <f>AVERAGE(G130:G133)</f>
        <v>1</v>
      </c>
      <c r="H129" s="1">
        <f>AVERAGE(H130:H133)</f>
        <v>0.50044107204171362</v>
      </c>
    </row>
    <row r="130" spans="1:8">
      <c r="B130">
        <v>1</v>
      </c>
      <c r="C130">
        <v>88.5</v>
      </c>
      <c r="D130">
        <f t="shared" si="13"/>
        <v>88.5</v>
      </c>
      <c r="E130">
        <v>96</v>
      </c>
      <c r="F130">
        <v>0</v>
      </c>
      <c r="G130">
        <f>C130/(C130+F130)</f>
        <v>1</v>
      </c>
      <c r="H130">
        <f>C130/(C130+E130)</f>
        <v>0.47967479674796748</v>
      </c>
    </row>
    <row r="131" spans="1:8">
      <c r="B131">
        <v>2</v>
      </c>
      <c r="C131">
        <v>55</v>
      </c>
      <c r="D131">
        <f t="shared" si="13"/>
        <v>55</v>
      </c>
      <c r="E131">
        <v>39</v>
      </c>
      <c r="F131">
        <v>0</v>
      </c>
      <c r="G131">
        <f t="shared" ref="G131:G133" si="18">C131/(C131+F131)</f>
        <v>1</v>
      </c>
      <c r="H131">
        <f t="shared" ref="H131:H133" si="19">C131/(C131+E131)</f>
        <v>0.58510638297872342</v>
      </c>
    </row>
    <row r="132" spans="1:8">
      <c r="B132">
        <v>3</v>
      </c>
      <c r="C132">
        <v>61.5</v>
      </c>
      <c r="D132">
        <f t="shared" si="13"/>
        <v>61.5</v>
      </c>
      <c r="E132">
        <v>94</v>
      </c>
      <c r="F132">
        <v>0</v>
      </c>
      <c r="G132">
        <f t="shared" si="18"/>
        <v>1</v>
      </c>
      <c r="H132">
        <f t="shared" si="19"/>
        <v>0.39549839228295819</v>
      </c>
    </row>
    <row r="133" spans="1:8">
      <c r="B133">
        <v>4</v>
      </c>
      <c r="C133">
        <v>124</v>
      </c>
      <c r="D133">
        <f t="shared" si="13"/>
        <v>124</v>
      </c>
      <c r="E133">
        <v>105</v>
      </c>
      <c r="F133">
        <v>0</v>
      </c>
      <c r="G133">
        <f t="shared" si="18"/>
        <v>1</v>
      </c>
      <c r="H133">
        <f t="shared" si="19"/>
        <v>0.54148471615720528</v>
      </c>
    </row>
    <row r="135" spans="1:8">
      <c r="A135" s="1" t="s">
        <v>1710</v>
      </c>
      <c r="G135" s="1">
        <f>AVERAGE(G136:G165)</f>
        <v>0.99896503289716854</v>
      </c>
      <c r="H135" s="1">
        <f>AVERAGE(H136:H165)</f>
        <v>0.71673211827885264</v>
      </c>
    </row>
    <row r="136" spans="1:8">
      <c r="B136">
        <v>1</v>
      </c>
      <c r="C136">
        <v>268</v>
      </c>
      <c r="D136">
        <f t="shared" si="13"/>
        <v>268</v>
      </c>
      <c r="E136">
        <v>266</v>
      </c>
      <c r="F136">
        <v>0</v>
      </c>
      <c r="G136">
        <f>D136/(D136+F136)</f>
        <v>1</v>
      </c>
      <c r="H136">
        <f>D136/(D136+E136)</f>
        <v>0.50187265917602997</v>
      </c>
    </row>
    <row r="137" spans="1:8">
      <c r="B137">
        <v>2</v>
      </c>
      <c r="C137">
        <v>59</v>
      </c>
      <c r="D137">
        <f t="shared" si="13"/>
        <v>59</v>
      </c>
      <c r="E137">
        <v>270</v>
      </c>
      <c r="F137">
        <v>0</v>
      </c>
      <c r="G137">
        <f t="shared" ref="G137:G165" si="20">D137/(D137+F137)</f>
        <v>1</v>
      </c>
      <c r="H137">
        <f t="shared" ref="H137:H165" si="21">D137/(D137+E137)</f>
        <v>0.17933130699088146</v>
      </c>
    </row>
    <row r="138" spans="1:8">
      <c r="B138">
        <v>3</v>
      </c>
      <c r="C138">
        <v>345</v>
      </c>
      <c r="D138">
        <f t="shared" ref="D138:D201" si="22">C138-F138</f>
        <v>345</v>
      </c>
      <c r="E138">
        <v>67</v>
      </c>
      <c r="F138">
        <v>0</v>
      </c>
      <c r="G138">
        <f t="shared" si="20"/>
        <v>1</v>
      </c>
      <c r="H138">
        <f t="shared" si="21"/>
        <v>0.83737864077669899</v>
      </c>
    </row>
    <row r="139" spans="1:8">
      <c r="B139">
        <v>4</v>
      </c>
      <c r="C139">
        <v>188.5</v>
      </c>
      <c r="D139">
        <f t="shared" si="22"/>
        <v>188.5</v>
      </c>
      <c r="E139">
        <v>49</v>
      </c>
      <c r="F139">
        <v>0</v>
      </c>
      <c r="G139">
        <f t="shared" si="20"/>
        <v>1</v>
      </c>
      <c r="H139">
        <f t="shared" si="21"/>
        <v>0.79368421052631577</v>
      </c>
    </row>
    <row r="140" spans="1:8">
      <c r="B140">
        <v>5</v>
      </c>
      <c r="C140">
        <v>296</v>
      </c>
      <c r="D140">
        <f t="shared" si="22"/>
        <v>296</v>
      </c>
      <c r="E140">
        <v>116</v>
      </c>
      <c r="F140">
        <v>0</v>
      </c>
      <c r="G140">
        <f t="shared" si="20"/>
        <v>1</v>
      </c>
      <c r="H140">
        <f t="shared" si="21"/>
        <v>0.71844660194174759</v>
      </c>
    </row>
    <row r="141" spans="1:8">
      <c r="B141">
        <v>6</v>
      </c>
      <c r="C141">
        <v>805.5</v>
      </c>
      <c r="D141">
        <f t="shared" si="22"/>
        <v>805.5</v>
      </c>
      <c r="E141">
        <v>17</v>
      </c>
      <c r="F141">
        <v>0</v>
      </c>
      <c r="G141">
        <f t="shared" si="20"/>
        <v>1</v>
      </c>
      <c r="H141">
        <f t="shared" si="21"/>
        <v>0.97933130699088144</v>
      </c>
    </row>
    <row r="142" spans="1:8">
      <c r="B142">
        <v>7</v>
      </c>
      <c r="C142">
        <v>229.5</v>
      </c>
      <c r="D142">
        <f t="shared" si="22"/>
        <v>229.5</v>
      </c>
      <c r="E142">
        <v>115</v>
      </c>
      <c r="F142">
        <v>0</v>
      </c>
      <c r="G142">
        <f t="shared" si="20"/>
        <v>1</v>
      </c>
      <c r="H142">
        <f t="shared" si="21"/>
        <v>0.66618287373004359</v>
      </c>
    </row>
    <row r="143" spans="1:8">
      <c r="B143">
        <v>8</v>
      </c>
      <c r="C143">
        <v>2254.5</v>
      </c>
      <c r="D143">
        <f t="shared" si="22"/>
        <v>2184.5</v>
      </c>
      <c r="E143">
        <v>104</v>
      </c>
      <c r="F143">
        <v>70</v>
      </c>
      <c r="G143">
        <f t="shared" si="20"/>
        <v>0.96895098691505877</v>
      </c>
      <c r="H143">
        <f t="shared" si="21"/>
        <v>0.95455538562377107</v>
      </c>
    </row>
    <row r="144" spans="1:8">
      <c r="B144">
        <v>9</v>
      </c>
      <c r="C144">
        <v>965.5</v>
      </c>
      <c r="D144">
        <f t="shared" si="22"/>
        <v>965.5</v>
      </c>
      <c r="E144">
        <v>167</v>
      </c>
      <c r="F144">
        <v>0</v>
      </c>
      <c r="G144">
        <f t="shared" si="20"/>
        <v>1</v>
      </c>
      <c r="H144">
        <f t="shared" si="21"/>
        <v>0.85253863134657837</v>
      </c>
    </row>
    <row r="145" spans="2:8">
      <c r="B145">
        <v>10</v>
      </c>
      <c r="C145">
        <v>703</v>
      </c>
      <c r="D145">
        <f t="shared" si="22"/>
        <v>703</v>
      </c>
      <c r="E145">
        <v>32</v>
      </c>
      <c r="F145">
        <v>0</v>
      </c>
      <c r="G145">
        <f t="shared" si="20"/>
        <v>1</v>
      </c>
      <c r="H145">
        <f t="shared" si="21"/>
        <v>0.9564625850340136</v>
      </c>
    </row>
    <row r="146" spans="2:8">
      <c r="B146">
        <v>11</v>
      </c>
      <c r="C146">
        <v>518</v>
      </c>
      <c r="D146">
        <f t="shared" si="22"/>
        <v>518</v>
      </c>
      <c r="E146">
        <v>245</v>
      </c>
      <c r="F146">
        <v>0</v>
      </c>
      <c r="G146">
        <f t="shared" si="20"/>
        <v>1</v>
      </c>
      <c r="H146">
        <f t="shared" si="21"/>
        <v>0.67889908256880738</v>
      </c>
    </row>
    <row r="147" spans="2:8">
      <c r="B147">
        <v>12</v>
      </c>
      <c r="C147">
        <v>198</v>
      </c>
      <c r="D147">
        <f t="shared" si="22"/>
        <v>198</v>
      </c>
      <c r="E147">
        <v>89</v>
      </c>
      <c r="F147">
        <v>0</v>
      </c>
      <c r="G147">
        <f t="shared" si="20"/>
        <v>1</v>
      </c>
      <c r="H147">
        <f t="shared" si="21"/>
        <v>0.68989547038327526</v>
      </c>
    </row>
    <row r="148" spans="2:8">
      <c r="B148">
        <v>13</v>
      </c>
      <c r="C148">
        <v>460.5</v>
      </c>
      <c r="D148">
        <f t="shared" si="22"/>
        <v>460.5</v>
      </c>
      <c r="E148">
        <v>146</v>
      </c>
      <c r="F148">
        <v>0</v>
      </c>
      <c r="G148">
        <f t="shared" si="20"/>
        <v>1</v>
      </c>
      <c r="H148">
        <f t="shared" si="21"/>
        <v>0.75927452596867273</v>
      </c>
    </row>
    <row r="149" spans="2:8">
      <c r="B149">
        <v>14</v>
      </c>
      <c r="C149">
        <v>762.5</v>
      </c>
      <c r="D149">
        <f t="shared" si="22"/>
        <v>762.5</v>
      </c>
      <c r="E149">
        <v>71</v>
      </c>
      <c r="F149">
        <v>0</v>
      </c>
      <c r="G149">
        <f t="shared" si="20"/>
        <v>1</v>
      </c>
      <c r="H149">
        <f t="shared" si="21"/>
        <v>0.91481703659268143</v>
      </c>
    </row>
    <row r="150" spans="2:8">
      <c r="B150">
        <v>15</v>
      </c>
      <c r="C150">
        <v>176</v>
      </c>
      <c r="D150">
        <f t="shared" si="22"/>
        <v>176</v>
      </c>
      <c r="E150">
        <v>199</v>
      </c>
      <c r="F150">
        <v>0</v>
      </c>
      <c r="G150">
        <f t="shared" si="20"/>
        <v>1</v>
      </c>
      <c r="H150">
        <f t="shared" si="21"/>
        <v>0.46933333333333332</v>
      </c>
    </row>
    <row r="151" spans="2:8">
      <c r="B151">
        <v>16</v>
      </c>
      <c r="C151">
        <v>93</v>
      </c>
      <c r="D151">
        <f t="shared" si="22"/>
        <v>93</v>
      </c>
      <c r="E151">
        <v>76</v>
      </c>
      <c r="F151">
        <v>0</v>
      </c>
      <c r="G151">
        <f t="shared" si="20"/>
        <v>1</v>
      </c>
      <c r="H151">
        <f t="shared" si="21"/>
        <v>0.55029585798816572</v>
      </c>
    </row>
    <row r="152" spans="2:8">
      <c r="B152">
        <v>17</v>
      </c>
      <c r="C152">
        <v>703</v>
      </c>
      <c r="D152">
        <f t="shared" si="22"/>
        <v>703</v>
      </c>
      <c r="E152">
        <v>292</v>
      </c>
      <c r="F152">
        <v>0</v>
      </c>
      <c r="G152">
        <f t="shared" si="20"/>
        <v>1</v>
      </c>
      <c r="H152">
        <f t="shared" si="21"/>
        <v>0.70653266331658293</v>
      </c>
    </row>
    <row r="153" spans="2:8">
      <c r="B153">
        <v>18</v>
      </c>
      <c r="C153">
        <v>195</v>
      </c>
      <c r="D153">
        <f t="shared" si="22"/>
        <v>195</v>
      </c>
      <c r="E153">
        <v>232</v>
      </c>
      <c r="F153">
        <v>0</v>
      </c>
      <c r="G153">
        <f t="shared" si="20"/>
        <v>1</v>
      </c>
      <c r="H153">
        <f t="shared" si="21"/>
        <v>0.4566744730679157</v>
      </c>
    </row>
    <row r="154" spans="2:8">
      <c r="B154">
        <v>19</v>
      </c>
      <c r="C154">
        <v>306</v>
      </c>
      <c r="D154">
        <f t="shared" si="22"/>
        <v>306</v>
      </c>
      <c r="E154">
        <v>112</v>
      </c>
      <c r="F154">
        <v>0</v>
      </c>
      <c r="G154">
        <f t="shared" si="20"/>
        <v>1</v>
      </c>
      <c r="H154">
        <f t="shared" si="21"/>
        <v>0.73205741626794263</v>
      </c>
    </row>
    <row r="155" spans="2:8">
      <c r="B155">
        <v>20</v>
      </c>
      <c r="C155">
        <v>283</v>
      </c>
      <c r="D155">
        <f t="shared" si="22"/>
        <v>283</v>
      </c>
      <c r="E155">
        <v>110</v>
      </c>
      <c r="F155">
        <v>0</v>
      </c>
      <c r="G155">
        <f t="shared" si="20"/>
        <v>1</v>
      </c>
      <c r="H155">
        <f t="shared" si="21"/>
        <v>0.72010178117048351</v>
      </c>
    </row>
    <row r="156" spans="2:8">
      <c r="B156">
        <v>21</v>
      </c>
      <c r="C156">
        <v>353</v>
      </c>
      <c r="D156">
        <f t="shared" si="22"/>
        <v>353</v>
      </c>
      <c r="E156">
        <v>183</v>
      </c>
      <c r="F156">
        <v>0</v>
      </c>
      <c r="G156">
        <f t="shared" si="20"/>
        <v>1</v>
      </c>
      <c r="H156">
        <f t="shared" si="21"/>
        <v>0.65858208955223885</v>
      </c>
    </row>
    <row r="157" spans="2:8">
      <c r="B157">
        <v>22</v>
      </c>
      <c r="C157">
        <v>172</v>
      </c>
      <c r="D157">
        <f t="shared" si="22"/>
        <v>172</v>
      </c>
      <c r="E157">
        <v>21</v>
      </c>
      <c r="F157">
        <v>0</v>
      </c>
      <c r="G157">
        <f t="shared" si="20"/>
        <v>1</v>
      </c>
      <c r="H157">
        <f t="shared" si="21"/>
        <v>0.89119170984455953</v>
      </c>
    </row>
    <row r="158" spans="2:8">
      <c r="B158">
        <v>23</v>
      </c>
      <c r="C158">
        <v>350.5</v>
      </c>
      <c r="D158">
        <f t="shared" si="22"/>
        <v>350.5</v>
      </c>
      <c r="E158">
        <v>192</v>
      </c>
      <c r="F158">
        <v>0</v>
      </c>
      <c r="G158">
        <f t="shared" si="20"/>
        <v>1</v>
      </c>
      <c r="H158">
        <f t="shared" si="21"/>
        <v>0.64608294930875576</v>
      </c>
    </row>
    <row r="159" spans="2:8">
      <c r="B159">
        <v>24</v>
      </c>
      <c r="C159">
        <v>75</v>
      </c>
      <c r="D159">
        <f t="shared" si="22"/>
        <v>75</v>
      </c>
      <c r="E159">
        <v>52</v>
      </c>
      <c r="F159">
        <v>0</v>
      </c>
      <c r="G159">
        <f t="shared" si="20"/>
        <v>1</v>
      </c>
      <c r="H159">
        <f t="shared" si="21"/>
        <v>0.59055118110236215</v>
      </c>
    </row>
    <row r="160" spans="2:8">
      <c r="B160">
        <v>25</v>
      </c>
      <c r="C160">
        <v>352</v>
      </c>
      <c r="D160">
        <f t="shared" si="22"/>
        <v>352</v>
      </c>
      <c r="E160">
        <v>134</v>
      </c>
      <c r="F160">
        <v>0</v>
      </c>
      <c r="G160">
        <f t="shared" si="20"/>
        <v>1</v>
      </c>
      <c r="H160">
        <f t="shared" si="21"/>
        <v>0.72427983539094654</v>
      </c>
    </row>
    <row r="161" spans="1:8">
      <c r="B161">
        <v>26</v>
      </c>
      <c r="C161">
        <v>638</v>
      </c>
      <c r="D161">
        <f t="shared" si="22"/>
        <v>638</v>
      </c>
      <c r="E161">
        <v>185</v>
      </c>
      <c r="F161">
        <v>0</v>
      </c>
      <c r="G161">
        <f t="shared" si="20"/>
        <v>1</v>
      </c>
      <c r="H161">
        <f t="shared" si="21"/>
        <v>0.77521263669501828</v>
      </c>
    </row>
    <row r="162" spans="1:8">
      <c r="B162">
        <v>27</v>
      </c>
      <c r="C162">
        <v>405.5</v>
      </c>
      <c r="D162">
        <f t="shared" si="22"/>
        <v>405.5</v>
      </c>
      <c r="E162">
        <v>118</v>
      </c>
      <c r="F162">
        <v>0</v>
      </c>
      <c r="G162">
        <f t="shared" si="20"/>
        <v>1</v>
      </c>
      <c r="H162">
        <f t="shared" si="21"/>
        <v>0.77459407831900673</v>
      </c>
    </row>
    <row r="163" spans="1:8">
      <c r="B163">
        <v>28</v>
      </c>
      <c r="C163">
        <v>720.5</v>
      </c>
      <c r="D163">
        <f t="shared" si="22"/>
        <v>720.5</v>
      </c>
      <c r="E163">
        <v>166</v>
      </c>
      <c r="F163">
        <v>0</v>
      </c>
      <c r="G163">
        <f t="shared" si="20"/>
        <v>1</v>
      </c>
      <c r="H163">
        <f t="shared" si="21"/>
        <v>0.81274675690919351</v>
      </c>
    </row>
    <row r="164" spans="1:8">
      <c r="B164">
        <v>29</v>
      </c>
      <c r="C164">
        <v>479.5</v>
      </c>
      <c r="D164">
        <f t="shared" si="22"/>
        <v>479.5</v>
      </c>
      <c r="E164">
        <v>78</v>
      </c>
      <c r="F164">
        <v>0</v>
      </c>
      <c r="G164">
        <f t="shared" si="20"/>
        <v>1</v>
      </c>
      <c r="H164">
        <f t="shared" si="21"/>
        <v>0.86008968609865466</v>
      </c>
    </row>
    <row r="165" spans="1:8">
      <c r="B165">
        <v>30</v>
      </c>
      <c r="C165">
        <v>656.5</v>
      </c>
      <c r="D165">
        <f t="shared" si="22"/>
        <v>656.5</v>
      </c>
      <c r="E165">
        <v>352</v>
      </c>
      <c r="F165">
        <v>0</v>
      </c>
      <c r="G165">
        <f t="shared" si="20"/>
        <v>1</v>
      </c>
      <c r="H165">
        <f t="shared" si="21"/>
        <v>0.65096678235002481</v>
      </c>
    </row>
    <row r="167" spans="1:8">
      <c r="A167" s="1" t="s">
        <v>1711</v>
      </c>
      <c r="G167" s="1">
        <f>AVERAGE(G168:G204)</f>
        <v>0.98838134541727363</v>
      </c>
      <c r="H167" s="1">
        <f>AVERAGE(H168:H204)</f>
        <v>0.85916531429887044</v>
      </c>
    </row>
    <row r="168" spans="1:8">
      <c r="B168">
        <v>1</v>
      </c>
      <c r="C168">
        <v>82.5</v>
      </c>
      <c r="D168">
        <f t="shared" si="22"/>
        <v>82.5</v>
      </c>
      <c r="E168">
        <v>88</v>
      </c>
      <c r="F168">
        <v>0</v>
      </c>
      <c r="G168">
        <f>D168/(D168+F168)</f>
        <v>1</v>
      </c>
      <c r="H168">
        <f>D168/(D168+E168)</f>
        <v>0.4838709677419355</v>
      </c>
    </row>
    <row r="169" spans="1:8">
      <c r="B169">
        <v>2</v>
      </c>
      <c r="C169">
        <v>61</v>
      </c>
      <c r="D169">
        <f t="shared" si="22"/>
        <v>61</v>
      </c>
      <c r="E169">
        <v>8</v>
      </c>
      <c r="F169">
        <v>0</v>
      </c>
      <c r="G169">
        <f t="shared" ref="G169:G204" si="23">D169/(D169+F169)</f>
        <v>1</v>
      </c>
      <c r="H169">
        <f t="shared" ref="H169:H204" si="24">D169/(D169+E169)</f>
        <v>0.88405797101449279</v>
      </c>
    </row>
    <row r="170" spans="1:8">
      <c r="B170">
        <v>3</v>
      </c>
      <c r="C170">
        <v>59.5</v>
      </c>
      <c r="D170">
        <f t="shared" si="22"/>
        <v>59.5</v>
      </c>
      <c r="E170">
        <v>17</v>
      </c>
      <c r="F170">
        <v>0</v>
      </c>
      <c r="G170">
        <f t="shared" si="23"/>
        <v>1</v>
      </c>
      <c r="H170">
        <f t="shared" si="24"/>
        <v>0.77777777777777779</v>
      </c>
    </row>
    <row r="171" spans="1:8">
      <c r="B171">
        <v>4</v>
      </c>
      <c r="C171">
        <v>216.5</v>
      </c>
      <c r="D171">
        <f t="shared" si="22"/>
        <v>216.5</v>
      </c>
      <c r="E171">
        <v>13</v>
      </c>
      <c r="F171">
        <v>0</v>
      </c>
      <c r="G171">
        <f t="shared" si="23"/>
        <v>1</v>
      </c>
      <c r="H171">
        <f t="shared" si="24"/>
        <v>0.94335511982570808</v>
      </c>
    </row>
    <row r="172" spans="1:8">
      <c r="B172">
        <v>5</v>
      </c>
      <c r="C172">
        <v>191</v>
      </c>
      <c r="D172">
        <f t="shared" si="22"/>
        <v>191</v>
      </c>
      <c r="E172">
        <v>35</v>
      </c>
      <c r="F172">
        <v>0</v>
      </c>
      <c r="G172">
        <f t="shared" si="23"/>
        <v>1</v>
      </c>
      <c r="H172">
        <f t="shared" si="24"/>
        <v>0.84513274336283184</v>
      </c>
    </row>
    <row r="173" spans="1:8">
      <c r="B173">
        <v>6</v>
      </c>
      <c r="C173">
        <v>214</v>
      </c>
      <c r="D173">
        <f t="shared" si="22"/>
        <v>214</v>
      </c>
      <c r="E173">
        <v>30</v>
      </c>
      <c r="F173">
        <v>0</v>
      </c>
      <c r="G173">
        <f t="shared" si="23"/>
        <v>1</v>
      </c>
      <c r="H173">
        <f t="shared" si="24"/>
        <v>0.87704918032786883</v>
      </c>
    </row>
    <row r="174" spans="1:8">
      <c r="B174">
        <v>7</v>
      </c>
      <c r="C174">
        <v>258.5</v>
      </c>
      <c r="D174">
        <f t="shared" si="22"/>
        <v>258.5</v>
      </c>
      <c r="E174">
        <v>28</v>
      </c>
      <c r="F174">
        <v>0</v>
      </c>
      <c r="G174">
        <f t="shared" si="23"/>
        <v>1</v>
      </c>
      <c r="H174">
        <f t="shared" si="24"/>
        <v>0.90226876090750441</v>
      </c>
    </row>
    <row r="175" spans="1:8">
      <c r="B175">
        <v>8</v>
      </c>
      <c r="C175">
        <v>66.5</v>
      </c>
      <c r="D175">
        <f t="shared" si="22"/>
        <v>66.5</v>
      </c>
      <c r="E175">
        <v>30</v>
      </c>
      <c r="F175">
        <v>0</v>
      </c>
      <c r="G175">
        <f t="shared" si="23"/>
        <v>1</v>
      </c>
      <c r="H175">
        <f t="shared" si="24"/>
        <v>0.68911917098445596</v>
      </c>
    </row>
    <row r="176" spans="1:8">
      <c r="B176">
        <v>9</v>
      </c>
      <c r="C176">
        <v>320.5</v>
      </c>
      <c r="D176">
        <f t="shared" si="22"/>
        <v>320.5</v>
      </c>
      <c r="E176">
        <v>32</v>
      </c>
      <c r="F176">
        <v>0</v>
      </c>
      <c r="G176">
        <f t="shared" si="23"/>
        <v>1</v>
      </c>
      <c r="H176">
        <f t="shared" si="24"/>
        <v>0.90921985815602835</v>
      </c>
    </row>
    <row r="177" spans="2:8">
      <c r="B177">
        <v>10</v>
      </c>
      <c r="C177">
        <v>194</v>
      </c>
      <c r="D177">
        <f t="shared" si="22"/>
        <v>194</v>
      </c>
      <c r="E177">
        <v>17</v>
      </c>
      <c r="F177">
        <v>0</v>
      </c>
      <c r="G177">
        <f t="shared" si="23"/>
        <v>1</v>
      </c>
      <c r="H177">
        <f t="shared" si="24"/>
        <v>0.91943127962085303</v>
      </c>
    </row>
    <row r="178" spans="2:8">
      <c r="B178">
        <v>11</v>
      </c>
      <c r="C178">
        <v>185</v>
      </c>
      <c r="D178">
        <f t="shared" si="22"/>
        <v>185</v>
      </c>
      <c r="E178">
        <v>20</v>
      </c>
      <c r="F178">
        <v>0</v>
      </c>
      <c r="G178">
        <f t="shared" si="23"/>
        <v>1</v>
      </c>
      <c r="H178">
        <f t="shared" si="24"/>
        <v>0.90243902439024393</v>
      </c>
    </row>
    <row r="179" spans="2:8">
      <c r="B179">
        <v>12</v>
      </c>
      <c r="C179">
        <v>245</v>
      </c>
      <c r="D179">
        <f t="shared" si="22"/>
        <v>245</v>
      </c>
      <c r="E179">
        <v>85</v>
      </c>
      <c r="F179">
        <v>0</v>
      </c>
      <c r="G179">
        <f t="shared" si="23"/>
        <v>1</v>
      </c>
      <c r="H179">
        <f t="shared" si="24"/>
        <v>0.74242424242424243</v>
      </c>
    </row>
    <row r="180" spans="2:8">
      <c r="B180">
        <v>13</v>
      </c>
      <c r="C180">
        <v>72.5</v>
      </c>
      <c r="D180">
        <f t="shared" si="22"/>
        <v>72.5</v>
      </c>
      <c r="E180">
        <v>19</v>
      </c>
      <c r="F180">
        <v>0</v>
      </c>
      <c r="G180">
        <f t="shared" si="23"/>
        <v>1</v>
      </c>
      <c r="H180">
        <f t="shared" si="24"/>
        <v>0.79234972677595628</v>
      </c>
    </row>
    <row r="181" spans="2:8">
      <c r="B181">
        <v>14</v>
      </c>
      <c r="C181">
        <v>89</v>
      </c>
      <c r="D181">
        <f t="shared" si="22"/>
        <v>89</v>
      </c>
      <c r="E181">
        <v>13</v>
      </c>
      <c r="F181">
        <v>0</v>
      </c>
      <c r="G181">
        <f t="shared" si="23"/>
        <v>1</v>
      </c>
      <c r="H181">
        <f t="shared" si="24"/>
        <v>0.87254901960784315</v>
      </c>
    </row>
    <row r="182" spans="2:8">
      <c r="B182">
        <v>15</v>
      </c>
      <c r="C182">
        <v>735.5</v>
      </c>
      <c r="D182">
        <f t="shared" si="22"/>
        <v>735.5</v>
      </c>
      <c r="E182">
        <v>20</v>
      </c>
      <c r="F182">
        <v>0</v>
      </c>
      <c r="G182">
        <f t="shared" si="23"/>
        <v>1</v>
      </c>
      <c r="H182">
        <f t="shared" si="24"/>
        <v>0.97352746525479816</v>
      </c>
    </row>
    <row r="183" spans="2:8">
      <c r="B183">
        <v>16</v>
      </c>
      <c r="C183">
        <v>240</v>
      </c>
      <c r="D183">
        <f t="shared" si="22"/>
        <v>240</v>
      </c>
      <c r="E183">
        <v>13</v>
      </c>
      <c r="F183">
        <v>0</v>
      </c>
      <c r="G183">
        <f t="shared" si="23"/>
        <v>1</v>
      </c>
      <c r="H183">
        <f t="shared" si="24"/>
        <v>0.9486166007905138</v>
      </c>
    </row>
    <row r="184" spans="2:8">
      <c r="B184">
        <v>17</v>
      </c>
      <c r="C184">
        <v>274.5</v>
      </c>
      <c r="D184">
        <f t="shared" si="22"/>
        <v>274.5</v>
      </c>
      <c r="E184">
        <v>23</v>
      </c>
      <c r="F184">
        <v>0</v>
      </c>
      <c r="G184">
        <f t="shared" si="23"/>
        <v>1</v>
      </c>
      <c r="H184">
        <f t="shared" si="24"/>
        <v>0.92268907563025215</v>
      </c>
    </row>
    <row r="185" spans="2:8">
      <c r="B185">
        <v>18</v>
      </c>
      <c r="C185">
        <v>119</v>
      </c>
      <c r="D185">
        <f t="shared" si="22"/>
        <v>119</v>
      </c>
      <c r="E185">
        <v>60</v>
      </c>
      <c r="F185">
        <v>0</v>
      </c>
      <c r="G185">
        <f t="shared" si="23"/>
        <v>1</v>
      </c>
      <c r="H185">
        <f t="shared" si="24"/>
        <v>0.66480446927374304</v>
      </c>
    </row>
    <row r="186" spans="2:8">
      <c r="B186">
        <v>19</v>
      </c>
      <c r="C186">
        <v>73</v>
      </c>
      <c r="D186">
        <f t="shared" si="22"/>
        <v>73</v>
      </c>
      <c r="E186">
        <v>18</v>
      </c>
      <c r="F186">
        <v>0</v>
      </c>
      <c r="G186">
        <f t="shared" si="23"/>
        <v>1</v>
      </c>
      <c r="H186">
        <f t="shared" si="24"/>
        <v>0.80219780219780223</v>
      </c>
    </row>
    <row r="187" spans="2:8">
      <c r="B187">
        <v>20</v>
      </c>
      <c r="C187">
        <v>517.5</v>
      </c>
      <c r="D187">
        <f t="shared" si="22"/>
        <v>517.5</v>
      </c>
      <c r="E187">
        <v>66</v>
      </c>
      <c r="F187">
        <v>0</v>
      </c>
      <c r="G187">
        <f t="shared" si="23"/>
        <v>1</v>
      </c>
      <c r="H187">
        <f t="shared" si="24"/>
        <v>0.88688946015424164</v>
      </c>
    </row>
    <row r="188" spans="2:8">
      <c r="B188">
        <v>21</v>
      </c>
      <c r="C188">
        <v>441.5</v>
      </c>
      <c r="D188">
        <f t="shared" si="22"/>
        <v>441.5</v>
      </c>
      <c r="E188">
        <v>100</v>
      </c>
      <c r="F188">
        <v>0</v>
      </c>
      <c r="G188">
        <f t="shared" si="23"/>
        <v>1</v>
      </c>
      <c r="H188">
        <f t="shared" si="24"/>
        <v>0.81532779316712833</v>
      </c>
    </row>
    <row r="189" spans="2:8">
      <c r="B189">
        <v>22</v>
      </c>
      <c r="C189">
        <v>73</v>
      </c>
      <c r="D189">
        <f t="shared" si="22"/>
        <v>73</v>
      </c>
      <c r="E189">
        <v>9</v>
      </c>
      <c r="F189">
        <v>0</v>
      </c>
      <c r="G189">
        <f t="shared" si="23"/>
        <v>1</v>
      </c>
      <c r="H189">
        <f t="shared" si="24"/>
        <v>0.8902439024390244</v>
      </c>
    </row>
    <row r="190" spans="2:8">
      <c r="B190">
        <v>23</v>
      </c>
      <c r="C190">
        <v>175.5</v>
      </c>
      <c r="D190">
        <f t="shared" si="22"/>
        <v>175.5</v>
      </c>
      <c r="E190">
        <v>24</v>
      </c>
      <c r="F190">
        <v>0</v>
      </c>
      <c r="G190">
        <f t="shared" si="23"/>
        <v>1</v>
      </c>
      <c r="H190">
        <f t="shared" si="24"/>
        <v>0.87969924812030076</v>
      </c>
    </row>
    <row r="191" spans="2:8">
      <c r="B191">
        <v>24</v>
      </c>
      <c r="C191">
        <v>153.5</v>
      </c>
      <c r="D191">
        <f t="shared" si="22"/>
        <v>153.5</v>
      </c>
      <c r="E191">
        <v>39</v>
      </c>
      <c r="F191">
        <v>0</v>
      </c>
      <c r="G191">
        <f t="shared" si="23"/>
        <v>1</v>
      </c>
      <c r="H191">
        <f t="shared" si="24"/>
        <v>0.79740259740259745</v>
      </c>
    </row>
    <row r="192" spans="2:8">
      <c r="B192">
        <v>25</v>
      </c>
      <c r="C192">
        <v>206</v>
      </c>
      <c r="D192">
        <f t="shared" si="22"/>
        <v>206</v>
      </c>
      <c r="E192">
        <v>33</v>
      </c>
      <c r="F192">
        <v>0</v>
      </c>
      <c r="G192">
        <f t="shared" si="23"/>
        <v>1</v>
      </c>
      <c r="H192">
        <f t="shared" si="24"/>
        <v>0.86192468619246865</v>
      </c>
    </row>
    <row r="193" spans="1:8">
      <c r="B193">
        <v>26</v>
      </c>
      <c r="C193">
        <v>134</v>
      </c>
      <c r="D193">
        <f t="shared" si="22"/>
        <v>134</v>
      </c>
      <c r="E193">
        <v>3</v>
      </c>
      <c r="F193">
        <v>0</v>
      </c>
      <c r="G193">
        <f t="shared" si="23"/>
        <v>1</v>
      </c>
      <c r="H193">
        <f t="shared" si="24"/>
        <v>0.97810218978102192</v>
      </c>
    </row>
    <row r="194" spans="1:8">
      <c r="B194">
        <v>27</v>
      </c>
      <c r="C194">
        <v>1200</v>
      </c>
      <c r="D194">
        <f t="shared" si="22"/>
        <v>1200</v>
      </c>
      <c r="E194">
        <v>83</v>
      </c>
      <c r="F194">
        <v>0</v>
      </c>
      <c r="G194">
        <f t="shared" si="23"/>
        <v>1</v>
      </c>
      <c r="H194">
        <f t="shared" si="24"/>
        <v>0.93530787217459077</v>
      </c>
    </row>
    <row r="195" spans="1:8">
      <c r="B195">
        <v>28</v>
      </c>
      <c r="C195">
        <v>263.5</v>
      </c>
      <c r="D195">
        <f t="shared" si="22"/>
        <v>263.5</v>
      </c>
      <c r="E195">
        <v>48</v>
      </c>
      <c r="F195">
        <v>0</v>
      </c>
      <c r="G195">
        <f t="shared" si="23"/>
        <v>1</v>
      </c>
      <c r="H195">
        <f t="shared" si="24"/>
        <v>0.8459069020866774</v>
      </c>
    </row>
    <row r="196" spans="1:8">
      <c r="B196">
        <v>29</v>
      </c>
      <c r="C196">
        <v>817.5</v>
      </c>
      <c r="D196">
        <f t="shared" si="22"/>
        <v>817.5</v>
      </c>
      <c r="E196">
        <v>136</v>
      </c>
      <c r="F196">
        <v>0</v>
      </c>
      <c r="G196">
        <f t="shared" si="23"/>
        <v>1</v>
      </c>
      <c r="H196">
        <f t="shared" si="24"/>
        <v>0.85736759307813315</v>
      </c>
    </row>
    <row r="197" spans="1:8">
      <c r="B197">
        <v>30</v>
      </c>
      <c r="C197">
        <v>498.5</v>
      </c>
      <c r="D197">
        <f t="shared" si="22"/>
        <v>498.5</v>
      </c>
      <c r="E197">
        <v>52</v>
      </c>
      <c r="F197">
        <v>0</v>
      </c>
      <c r="G197">
        <f t="shared" si="23"/>
        <v>1</v>
      </c>
      <c r="H197">
        <f t="shared" si="24"/>
        <v>0.90554041780199823</v>
      </c>
    </row>
    <row r="198" spans="1:8">
      <c r="B198">
        <v>31</v>
      </c>
      <c r="C198">
        <v>74</v>
      </c>
      <c r="D198">
        <f t="shared" si="22"/>
        <v>74</v>
      </c>
      <c r="E198">
        <v>4</v>
      </c>
      <c r="F198">
        <v>0</v>
      </c>
      <c r="G198">
        <f t="shared" si="23"/>
        <v>1</v>
      </c>
      <c r="H198">
        <f t="shared" si="24"/>
        <v>0.94871794871794868</v>
      </c>
    </row>
    <row r="199" spans="1:8">
      <c r="B199">
        <v>32</v>
      </c>
      <c r="C199">
        <v>163.5</v>
      </c>
      <c r="D199">
        <f t="shared" si="22"/>
        <v>163.5</v>
      </c>
      <c r="E199">
        <v>55</v>
      </c>
      <c r="F199">
        <v>0</v>
      </c>
      <c r="G199">
        <f t="shared" si="23"/>
        <v>1</v>
      </c>
      <c r="H199">
        <f t="shared" si="24"/>
        <v>0.74828375286041193</v>
      </c>
    </row>
    <row r="200" spans="1:8">
      <c r="B200">
        <v>33</v>
      </c>
      <c r="C200">
        <v>1381</v>
      </c>
      <c r="D200">
        <f t="shared" si="22"/>
        <v>1381</v>
      </c>
      <c r="E200">
        <v>232</v>
      </c>
      <c r="F200">
        <v>0</v>
      </c>
      <c r="G200">
        <f t="shared" si="23"/>
        <v>1</v>
      </c>
      <c r="H200">
        <f t="shared" si="24"/>
        <v>0.8561686298822071</v>
      </c>
    </row>
    <row r="201" spans="1:8">
      <c r="B201">
        <v>34</v>
      </c>
      <c r="C201">
        <v>1191</v>
      </c>
      <c r="D201">
        <f t="shared" si="22"/>
        <v>1191</v>
      </c>
      <c r="E201">
        <v>56</v>
      </c>
      <c r="F201">
        <v>0</v>
      </c>
      <c r="G201">
        <f t="shared" si="23"/>
        <v>1</v>
      </c>
      <c r="H201">
        <f t="shared" si="24"/>
        <v>0.95509222133119487</v>
      </c>
    </row>
    <row r="202" spans="1:8">
      <c r="B202">
        <v>35</v>
      </c>
      <c r="C202">
        <v>128</v>
      </c>
      <c r="D202">
        <f t="shared" ref="D202:D265" si="25">C202-F202</f>
        <v>128</v>
      </c>
      <c r="E202">
        <v>14</v>
      </c>
      <c r="F202">
        <v>0</v>
      </c>
      <c r="G202">
        <f t="shared" si="23"/>
        <v>1</v>
      </c>
      <c r="H202">
        <f t="shared" si="24"/>
        <v>0.90140845070422537</v>
      </c>
    </row>
    <row r="203" spans="1:8">
      <c r="B203">
        <v>36</v>
      </c>
      <c r="C203">
        <v>4008</v>
      </c>
      <c r="D203">
        <f t="shared" si="25"/>
        <v>2285</v>
      </c>
      <c r="E203">
        <v>110</v>
      </c>
      <c r="F203">
        <v>1723</v>
      </c>
      <c r="G203">
        <f t="shared" si="23"/>
        <v>0.57010978043912175</v>
      </c>
      <c r="H203">
        <f t="shared" si="24"/>
        <v>0.95407098121085598</v>
      </c>
    </row>
    <row r="204" spans="1:8">
      <c r="B204">
        <v>37</v>
      </c>
      <c r="C204">
        <v>90.5</v>
      </c>
      <c r="D204">
        <f t="shared" si="25"/>
        <v>90.5</v>
      </c>
      <c r="E204">
        <v>8</v>
      </c>
      <c r="F204">
        <v>0</v>
      </c>
      <c r="G204">
        <f t="shared" si="23"/>
        <v>1</v>
      </c>
      <c r="H204">
        <f t="shared" si="24"/>
        <v>0.91878172588832485</v>
      </c>
    </row>
    <row r="206" spans="1:8">
      <c r="A206" s="1" t="s">
        <v>1712</v>
      </c>
      <c r="G206" s="1">
        <v>1</v>
      </c>
      <c r="H206" s="1">
        <v>0.928571429</v>
      </c>
    </row>
    <row r="207" spans="1:8">
      <c r="B207">
        <v>1</v>
      </c>
      <c r="C207">
        <v>65</v>
      </c>
      <c r="D207">
        <f t="shared" si="25"/>
        <v>65</v>
      </c>
      <c r="E207">
        <v>5</v>
      </c>
      <c r="F207">
        <v>0</v>
      </c>
      <c r="G207">
        <f>C207/(C207+F207)</f>
        <v>1</v>
      </c>
      <c r="H207">
        <f>C207/(C207+E207)</f>
        <v>0.9285714285714286</v>
      </c>
    </row>
    <row r="209" spans="1:10">
      <c r="A209" s="1" t="s">
        <v>1713</v>
      </c>
      <c r="G209" s="1">
        <f>AVERAGE(G210:G213)</f>
        <v>0.99838969404186795</v>
      </c>
      <c r="H209" s="1">
        <f>AVERAGE(H210:H213)</f>
        <v>0.98174606880593029</v>
      </c>
    </row>
    <row r="210" spans="1:10">
      <c r="B210">
        <v>1</v>
      </c>
      <c r="C210">
        <v>3438</v>
      </c>
      <c r="D210">
        <f t="shared" si="25"/>
        <v>3438</v>
      </c>
      <c r="E210">
        <v>46</v>
      </c>
      <c r="F210">
        <v>0</v>
      </c>
      <c r="G210">
        <f>D210/(D210+F210)</f>
        <v>1</v>
      </c>
      <c r="H210">
        <f>D210/(D210+E210)</f>
        <v>0.98679678530424797</v>
      </c>
    </row>
    <row r="211" spans="1:10">
      <c r="B211">
        <v>2</v>
      </c>
      <c r="C211">
        <v>1612.5</v>
      </c>
      <c r="D211">
        <f t="shared" si="25"/>
        <v>1612.5</v>
      </c>
      <c r="E211">
        <v>43</v>
      </c>
      <c r="F211">
        <v>0</v>
      </c>
      <c r="G211">
        <f t="shared" ref="G211:G213" si="26">D211/(D211+F211)</f>
        <v>1</v>
      </c>
      <c r="H211">
        <f t="shared" ref="H211:H213" si="27">D211/(D211+E211)</f>
        <v>0.97402597402597402</v>
      </c>
    </row>
    <row r="212" spans="1:10">
      <c r="B212">
        <v>3</v>
      </c>
      <c r="C212">
        <v>1065</v>
      </c>
      <c r="D212">
        <f t="shared" si="25"/>
        <v>1065</v>
      </c>
      <c r="E212">
        <v>30</v>
      </c>
      <c r="F212">
        <v>0</v>
      </c>
      <c r="G212">
        <f t="shared" si="26"/>
        <v>1</v>
      </c>
      <c r="H212">
        <f t="shared" si="27"/>
        <v>0.9726027397260274</v>
      </c>
    </row>
    <row r="213" spans="1:10">
      <c r="B213">
        <v>4</v>
      </c>
      <c r="C213">
        <v>1242</v>
      </c>
      <c r="D213">
        <f t="shared" si="25"/>
        <v>1234</v>
      </c>
      <c r="E213">
        <v>8</v>
      </c>
      <c r="F213">
        <v>8</v>
      </c>
      <c r="G213">
        <f t="shared" si="26"/>
        <v>0.99355877616747179</v>
      </c>
      <c r="H213">
        <f t="shared" si="27"/>
        <v>0.99355877616747179</v>
      </c>
    </row>
    <row r="214" spans="1:10">
      <c r="J214" s="1"/>
    </row>
    <row r="215" spans="1:10">
      <c r="A215" s="1" t="s">
        <v>1714</v>
      </c>
      <c r="G215" s="1"/>
      <c r="H215" s="1"/>
    </row>
    <row r="216" spans="1:10">
      <c r="A216" t="s">
        <v>1705</v>
      </c>
    </row>
    <row r="218" spans="1:10">
      <c r="A218" s="1" t="s">
        <v>1645</v>
      </c>
      <c r="G218" s="1">
        <v>1</v>
      </c>
      <c r="H218" s="1">
        <v>0.88600000000000001</v>
      </c>
    </row>
    <row r="219" spans="1:10">
      <c r="A219" t="s">
        <v>1700</v>
      </c>
      <c r="B219">
        <v>1</v>
      </c>
      <c r="C219">
        <v>85</v>
      </c>
    </row>
    <row r="220" spans="1:10">
      <c r="A220" t="s">
        <v>1700</v>
      </c>
      <c r="B220">
        <v>2</v>
      </c>
      <c r="C220">
        <v>422.5</v>
      </c>
    </row>
    <row r="221" spans="1:10">
      <c r="A221" t="s">
        <v>1700</v>
      </c>
      <c r="B221">
        <v>3</v>
      </c>
      <c r="C221">
        <v>163.5</v>
      </c>
    </row>
    <row r="222" spans="1:10">
      <c r="A222" t="s">
        <v>1700</v>
      </c>
      <c r="B222">
        <v>4</v>
      </c>
      <c r="C222">
        <v>157</v>
      </c>
    </row>
    <row r="223" spans="1:10">
      <c r="B223">
        <v>5</v>
      </c>
      <c r="C223">
        <v>29900.5</v>
      </c>
      <c r="D223">
        <f t="shared" si="25"/>
        <v>29900.5</v>
      </c>
      <c r="E223">
        <v>3846</v>
      </c>
      <c r="F223">
        <v>0</v>
      </c>
      <c r="G223">
        <f t="shared" ref="G223" si="28">C223/(C223+F223)</f>
        <v>1</v>
      </c>
      <c r="H223">
        <f t="shared" ref="H223" si="29">C223/(C223+E223)</f>
        <v>0.88603262560561835</v>
      </c>
    </row>
    <row r="225" spans="1:8">
      <c r="A225" s="1" t="s">
        <v>1646</v>
      </c>
      <c r="G225" s="1">
        <v>1</v>
      </c>
      <c r="H225" s="1">
        <v>0.8467005218169863</v>
      </c>
    </row>
    <row r="226" spans="1:8">
      <c r="A226" t="s">
        <v>1700</v>
      </c>
      <c r="B226">
        <v>1</v>
      </c>
      <c r="C226">
        <v>81.5</v>
      </c>
    </row>
    <row r="227" spans="1:8">
      <c r="A227" t="s">
        <v>1700</v>
      </c>
      <c r="B227">
        <v>2</v>
      </c>
      <c r="C227">
        <v>1509</v>
      </c>
    </row>
    <row r="228" spans="1:8">
      <c r="B228">
        <v>3</v>
      </c>
      <c r="C228">
        <v>30261.5</v>
      </c>
      <c r="D228">
        <f t="shared" si="25"/>
        <v>30261.5</v>
      </c>
      <c r="E228">
        <v>5479</v>
      </c>
      <c r="F228">
        <v>0</v>
      </c>
      <c r="G228">
        <f t="shared" ref="G228" si="30">C228/(C228+F228)</f>
        <v>1</v>
      </c>
      <c r="H228">
        <f t="shared" ref="H228" si="31">C228/(C228+E228)</f>
        <v>0.8467005218169863</v>
      </c>
    </row>
    <row r="230" spans="1:8">
      <c r="A230" s="1" t="s">
        <v>1647</v>
      </c>
      <c r="G230" s="1">
        <v>1</v>
      </c>
      <c r="H230" s="1">
        <v>0.8464479663083232</v>
      </c>
    </row>
    <row r="231" spans="1:8">
      <c r="B231">
        <v>1</v>
      </c>
      <c r="C231">
        <v>30550</v>
      </c>
      <c r="D231">
        <f t="shared" si="25"/>
        <v>30550</v>
      </c>
      <c r="E231">
        <v>5542</v>
      </c>
      <c r="F231">
        <v>0</v>
      </c>
      <c r="G231">
        <f t="shared" ref="G231" si="32">C231/(C231+F231)</f>
        <v>1</v>
      </c>
      <c r="H231">
        <f t="shared" ref="H231" si="33">C231/(C231+E231)</f>
        <v>0.8464479663083232</v>
      </c>
    </row>
    <row r="233" spans="1:8">
      <c r="A233" s="1" t="s">
        <v>1648</v>
      </c>
      <c r="G233" s="1">
        <f>AVERAGE(G234:G258)</f>
        <v>1</v>
      </c>
      <c r="H233" s="1">
        <f>AVERAGE(H234:H258)</f>
        <v>0.87024847096406954</v>
      </c>
    </row>
    <row r="234" spans="1:8">
      <c r="B234">
        <v>1</v>
      </c>
      <c r="C234">
        <v>246.5</v>
      </c>
      <c r="D234">
        <f t="shared" si="25"/>
        <v>246.5</v>
      </c>
      <c r="E234">
        <v>217</v>
      </c>
      <c r="F234">
        <v>0</v>
      </c>
      <c r="G234">
        <f t="shared" ref="G234" si="34">C234/(C234+F234)</f>
        <v>1</v>
      </c>
      <c r="H234">
        <f t="shared" ref="H234" si="35">C234/(C234+E234)</f>
        <v>0.53182308522114352</v>
      </c>
    </row>
    <row r="235" spans="1:8">
      <c r="B235">
        <v>2</v>
      </c>
      <c r="C235">
        <v>505.5</v>
      </c>
      <c r="D235">
        <f t="shared" si="25"/>
        <v>505.5</v>
      </c>
      <c r="E235">
        <v>10</v>
      </c>
      <c r="F235">
        <v>0</v>
      </c>
      <c r="G235">
        <f t="shared" ref="G235:G242" si="36">C235/(C235+F235)</f>
        <v>1</v>
      </c>
      <c r="H235">
        <f t="shared" ref="H235:H242" si="37">C235/(C235+E235)</f>
        <v>0.98060135790494662</v>
      </c>
    </row>
    <row r="236" spans="1:8">
      <c r="B236">
        <v>3</v>
      </c>
      <c r="C236">
        <v>501.5</v>
      </c>
      <c r="D236">
        <f t="shared" si="25"/>
        <v>501.5</v>
      </c>
      <c r="E236">
        <v>7</v>
      </c>
      <c r="F236">
        <v>0</v>
      </c>
      <c r="G236">
        <f t="shared" si="36"/>
        <v>1</v>
      </c>
      <c r="H236">
        <f t="shared" si="37"/>
        <v>0.98623402163225171</v>
      </c>
    </row>
    <row r="237" spans="1:8">
      <c r="B237">
        <v>4</v>
      </c>
      <c r="C237">
        <v>501</v>
      </c>
      <c r="D237">
        <f t="shared" si="25"/>
        <v>501</v>
      </c>
      <c r="E237">
        <v>3</v>
      </c>
      <c r="F237">
        <v>0</v>
      </c>
      <c r="G237">
        <f t="shared" si="36"/>
        <v>1</v>
      </c>
      <c r="H237">
        <f t="shared" si="37"/>
        <v>0.99404761904761907</v>
      </c>
    </row>
    <row r="238" spans="1:8">
      <c r="B238">
        <v>5</v>
      </c>
      <c r="C238">
        <v>207.5</v>
      </c>
      <c r="D238">
        <f t="shared" si="25"/>
        <v>207.5</v>
      </c>
      <c r="E238">
        <v>340</v>
      </c>
      <c r="F238">
        <v>0</v>
      </c>
      <c r="G238">
        <f t="shared" si="36"/>
        <v>1</v>
      </c>
      <c r="H238">
        <f t="shared" si="37"/>
        <v>0.37899543378995432</v>
      </c>
    </row>
    <row r="239" spans="1:8">
      <c r="B239">
        <v>6</v>
      </c>
      <c r="C239">
        <v>533.5</v>
      </c>
      <c r="D239">
        <f t="shared" si="25"/>
        <v>533.5</v>
      </c>
      <c r="E239">
        <v>8</v>
      </c>
      <c r="F239">
        <v>0</v>
      </c>
      <c r="G239">
        <f t="shared" si="36"/>
        <v>1</v>
      </c>
      <c r="H239">
        <f t="shared" si="37"/>
        <v>0.9852262234533703</v>
      </c>
    </row>
    <row r="240" spans="1:8">
      <c r="B240">
        <v>7</v>
      </c>
      <c r="C240">
        <v>101</v>
      </c>
      <c r="D240">
        <f t="shared" si="25"/>
        <v>101</v>
      </c>
      <c r="E240">
        <v>272</v>
      </c>
      <c r="F240">
        <v>0</v>
      </c>
      <c r="G240">
        <f t="shared" si="36"/>
        <v>1</v>
      </c>
      <c r="H240">
        <f t="shared" si="37"/>
        <v>0.27077747989276141</v>
      </c>
    </row>
    <row r="241" spans="1:8">
      <c r="B241">
        <v>8</v>
      </c>
      <c r="C241">
        <v>250</v>
      </c>
      <c r="D241">
        <f t="shared" si="25"/>
        <v>250</v>
      </c>
      <c r="E241">
        <v>331</v>
      </c>
      <c r="F241">
        <v>0</v>
      </c>
      <c r="G241">
        <f t="shared" si="36"/>
        <v>1</v>
      </c>
      <c r="H241">
        <f t="shared" si="37"/>
        <v>0.43029259896729777</v>
      </c>
    </row>
    <row r="242" spans="1:8">
      <c r="B242">
        <v>9</v>
      </c>
      <c r="C242">
        <v>473.5</v>
      </c>
      <c r="D242">
        <f t="shared" si="25"/>
        <v>473.5</v>
      </c>
      <c r="E242">
        <v>12</v>
      </c>
      <c r="F242">
        <v>0</v>
      </c>
      <c r="G242">
        <f t="shared" si="36"/>
        <v>1</v>
      </c>
      <c r="H242">
        <f t="shared" si="37"/>
        <v>0.97528321318228628</v>
      </c>
    </row>
    <row r="243" spans="1:8">
      <c r="A243" t="s">
        <v>1700</v>
      </c>
      <c r="B243">
        <v>10</v>
      </c>
      <c r="C243">
        <v>276</v>
      </c>
    </row>
    <row r="244" spans="1:8">
      <c r="B244">
        <v>11</v>
      </c>
      <c r="C244">
        <v>473</v>
      </c>
      <c r="D244">
        <f t="shared" si="25"/>
        <v>473</v>
      </c>
      <c r="E244">
        <v>7</v>
      </c>
      <c r="F244">
        <v>0</v>
      </c>
      <c r="G244">
        <f t="shared" ref="G244:G258" si="38">C244/(C244+F244)</f>
        <v>1</v>
      </c>
      <c r="H244">
        <f t="shared" ref="H244:H258" si="39">C244/(C244+E244)</f>
        <v>0.98541666666666672</v>
      </c>
    </row>
    <row r="245" spans="1:8">
      <c r="B245">
        <v>12</v>
      </c>
      <c r="C245">
        <v>529</v>
      </c>
      <c r="D245">
        <f t="shared" si="25"/>
        <v>529</v>
      </c>
      <c r="E245">
        <v>6</v>
      </c>
      <c r="F245">
        <v>0</v>
      </c>
      <c r="G245">
        <f t="shared" si="38"/>
        <v>1</v>
      </c>
      <c r="H245">
        <f t="shared" si="39"/>
        <v>0.98878504672897194</v>
      </c>
    </row>
    <row r="246" spans="1:8">
      <c r="B246">
        <v>13</v>
      </c>
      <c r="C246">
        <v>502.5</v>
      </c>
      <c r="D246">
        <f t="shared" si="25"/>
        <v>502.5</v>
      </c>
      <c r="E246">
        <v>9</v>
      </c>
      <c r="F246">
        <v>0</v>
      </c>
      <c r="G246">
        <f t="shared" si="38"/>
        <v>1</v>
      </c>
      <c r="H246">
        <f t="shared" si="39"/>
        <v>0.98240469208211145</v>
      </c>
    </row>
    <row r="247" spans="1:8">
      <c r="B247">
        <v>14</v>
      </c>
      <c r="C247">
        <v>972</v>
      </c>
      <c r="D247">
        <f t="shared" si="25"/>
        <v>972</v>
      </c>
      <c r="E247">
        <v>47</v>
      </c>
      <c r="F247">
        <v>0</v>
      </c>
      <c r="G247">
        <f t="shared" si="38"/>
        <v>1</v>
      </c>
      <c r="H247">
        <f t="shared" si="39"/>
        <v>0.95387634936211974</v>
      </c>
    </row>
    <row r="248" spans="1:8">
      <c r="B248">
        <v>15</v>
      </c>
      <c r="C248">
        <v>1441</v>
      </c>
      <c r="D248">
        <f t="shared" si="25"/>
        <v>1441</v>
      </c>
      <c r="E248">
        <v>8</v>
      </c>
      <c r="F248">
        <v>0</v>
      </c>
      <c r="G248">
        <f t="shared" si="38"/>
        <v>1</v>
      </c>
      <c r="H248">
        <f t="shared" si="39"/>
        <v>0.99447895100069017</v>
      </c>
    </row>
    <row r="249" spans="1:8">
      <c r="B249">
        <v>16</v>
      </c>
      <c r="C249">
        <v>1526.5</v>
      </c>
      <c r="D249">
        <f t="shared" si="25"/>
        <v>1526.5</v>
      </c>
      <c r="E249">
        <v>29</v>
      </c>
      <c r="F249">
        <v>0</v>
      </c>
      <c r="G249">
        <f t="shared" si="38"/>
        <v>1</v>
      </c>
      <c r="H249">
        <f t="shared" si="39"/>
        <v>0.98135647701703632</v>
      </c>
    </row>
    <row r="250" spans="1:8">
      <c r="B250">
        <v>17</v>
      </c>
      <c r="C250">
        <v>955.5</v>
      </c>
      <c r="D250">
        <f t="shared" si="25"/>
        <v>955.5</v>
      </c>
      <c r="E250">
        <v>47</v>
      </c>
      <c r="F250">
        <v>0</v>
      </c>
      <c r="G250">
        <f t="shared" si="38"/>
        <v>1</v>
      </c>
      <c r="H250">
        <f t="shared" si="39"/>
        <v>0.95311720698254365</v>
      </c>
    </row>
    <row r="251" spans="1:8">
      <c r="B251">
        <v>18</v>
      </c>
      <c r="C251">
        <v>1049.5</v>
      </c>
      <c r="D251">
        <f t="shared" si="25"/>
        <v>1049.5</v>
      </c>
      <c r="E251">
        <v>14</v>
      </c>
      <c r="F251">
        <v>0</v>
      </c>
      <c r="G251">
        <f t="shared" si="38"/>
        <v>1</v>
      </c>
      <c r="H251">
        <f t="shared" si="39"/>
        <v>0.98683591913493185</v>
      </c>
    </row>
    <row r="252" spans="1:8">
      <c r="B252">
        <v>19</v>
      </c>
      <c r="C252">
        <v>464.5</v>
      </c>
      <c r="D252">
        <f t="shared" si="25"/>
        <v>464.5</v>
      </c>
      <c r="E252">
        <v>32</v>
      </c>
      <c r="F252">
        <v>0</v>
      </c>
      <c r="G252">
        <f t="shared" si="38"/>
        <v>1</v>
      </c>
      <c r="H252">
        <f t="shared" si="39"/>
        <v>0.93554884189325271</v>
      </c>
    </row>
    <row r="253" spans="1:8">
      <c r="B253">
        <v>20</v>
      </c>
      <c r="C253">
        <v>998.5</v>
      </c>
      <c r="D253">
        <f t="shared" si="25"/>
        <v>998.5</v>
      </c>
      <c r="E253">
        <v>34</v>
      </c>
      <c r="F253">
        <v>0</v>
      </c>
      <c r="G253">
        <f t="shared" si="38"/>
        <v>1</v>
      </c>
      <c r="H253">
        <f t="shared" si="39"/>
        <v>0.96707021791767556</v>
      </c>
    </row>
    <row r="254" spans="1:8">
      <c r="B254">
        <v>21</v>
      </c>
      <c r="C254">
        <v>482</v>
      </c>
      <c r="D254">
        <f t="shared" si="25"/>
        <v>482</v>
      </c>
      <c r="E254">
        <v>24</v>
      </c>
      <c r="F254">
        <v>0</v>
      </c>
      <c r="G254">
        <f t="shared" si="38"/>
        <v>1</v>
      </c>
      <c r="H254">
        <f t="shared" si="39"/>
        <v>0.95256916996047436</v>
      </c>
    </row>
    <row r="255" spans="1:8">
      <c r="B255">
        <v>22</v>
      </c>
      <c r="C255">
        <v>697</v>
      </c>
      <c r="D255">
        <f t="shared" si="25"/>
        <v>697</v>
      </c>
      <c r="E255">
        <v>231</v>
      </c>
      <c r="F255">
        <v>0</v>
      </c>
      <c r="G255">
        <f t="shared" si="38"/>
        <v>1</v>
      </c>
      <c r="H255">
        <f t="shared" si="39"/>
        <v>0.75107758620689657</v>
      </c>
    </row>
    <row r="256" spans="1:8">
      <c r="B256">
        <v>23</v>
      </c>
      <c r="C256">
        <v>1498.5</v>
      </c>
      <c r="D256">
        <f t="shared" si="25"/>
        <v>1498.5</v>
      </c>
      <c r="E256">
        <v>18</v>
      </c>
      <c r="F256">
        <v>0</v>
      </c>
      <c r="G256">
        <f t="shared" si="38"/>
        <v>1</v>
      </c>
      <c r="H256">
        <f t="shared" si="39"/>
        <v>0.98813056379821962</v>
      </c>
    </row>
    <row r="257" spans="1:8">
      <c r="B257">
        <v>24</v>
      </c>
      <c r="C257">
        <v>452</v>
      </c>
      <c r="D257">
        <f t="shared" si="25"/>
        <v>452</v>
      </c>
      <c r="E257">
        <v>15</v>
      </c>
      <c r="F257">
        <v>0</v>
      </c>
      <c r="G257">
        <f t="shared" si="38"/>
        <v>1</v>
      </c>
      <c r="H257">
        <f t="shared" si="39"/>
        <v>0.9678800856531049</v>
      </c>
    </row>
    <row r="258" spans="1:8">
      <c r="B258">
        <v>25</v>
      </c>
      <c r="C258">
        <v>1935.5</v>
      </c>
      <c r="D258">
        <f t="shared" si="25"/>
        <v>1935.5</v>
      </c>
      <c r="E258">
        <v>72</v>
      </c>
      <c r="F258">
        <v>0</v>
      </c>
      <c r="G258">
        <f t="shared" si="38"/>
        <v>1</v>
      </c>
      <c r="H258">
        <f t="shared" si="39"/>
        <v>0.9641344956413449</v>
      </c>
    </row>
    <row r="260" spans="1:8">
      <c r="A260" s="1" t="s">
        <v>1681</v>
      </c>
      <c r="G260" s="1"/>
      <c r="H260" s="1"/>
    </row>
    <row r="261" spans="1:8">
      <c r="A261" t="s">
        <v>1705</v>
      </c>
    </row>
    <row r="263" spans="1:8">
      <c r="A263" s="1" t="s">
        <v>1715</v>
      </c>
      <c r="G263" s="1">
        <f>AVERAGE(G264:G293)</f>
        <v>0.99764551655212252</v>
      </c>
      <c r="H263" s="1">
        <f>AVERAGE(H264:H293)</f>
        <v>0.60544284280647109</v>
      </c>
    </row>
    <row r="264" spans="1:8">
      <c r="B264">
        <v>1</v>
      </c>
      <c r="C264">
        <v>170</v>
      </c>
      <c r="D264">
        <f t="shared" si="25"/>
        <v>170</v>
      </c>
      <c r="E264">
        <v>14</v>
      </c>
      <c r="F264">
        <v>0</v>
      </c>
      <c r="G264">
        <f>D264/(D264+F264)</f>
        <v>1</v>
      </c>
      <c r="H264">
        <f>D264/(D264+E264)</f>
        <v>0.92391304347826086</v>
      </c>
    </row>
    <row r="265" spans="1:8">
      <c r="B265">
        <v>2</v>
      </c>
      <c r="C265">
        <v>100</v>
      </c>
      <c r="D265">
        <f t="shared" si="25"/>
        <v>100</v>
      </c>
      <c r="E265">
        <v>108</v>
      </c>
      <c r="F265">
        <v>0</v>
      </c>
      <c r="G265">
        <f t="shared" ref="G265:G293" si="40">D265/(D265+F265)</f>
        <v>1</v>
      </c>
      <c r="H265">
        <f t="shared" ref="H265:H293" si="41">D265/(D265+E265)</f>
        <v>0.48076923076923078</v>
      </c>
    </row>
    <row r="266" spans="1:8">
      <c r="B266">
        <v>3</v>
      </c>
      <c r="C266">
        <v>62.5</v>
      </c>
      <c r="D266">
        <f t="shared" ref="D266:D329" si="42">C266-F266</f>
        <v>62.5</v>
      </c>
      <c r="E266">
        <v>15</v>
      </c>
      <c r="F266">
        <v>0</v>
      </c>
      <c r="G266">
        <f t="shared" si="40"/>
        <v>1</v>
      </c>
      <c r="H266">
        <f t="shared" si="41"/>
        <v>0.80645161290322576</v>
      </c>
    </row>
    <row r="267" spans="1:8">
      <c r="B267">
        <v>4</v>
      </c>
      <c r="C267">
        <v>117.5</v>
      </c>
      <c r="D267">
        <f t="shared" si="42"/>
        <v>117.5</v>
      </c>
      <c r="E267">
        <v>46</v>
      </c>
      <c r="F267">
        <v>0</v>
      </c>
      <c r="G267">
        <f t="shared" si="40"/>
        <v>1</v>
      </c>
      <c r="H267">
        <f t="shared" si="41"/>
        <v>0.71865443425076447</v>
      </c>
    </row>
    <row r="268" spans="1:8">
      <c r="B268">
        <v>5</v>
      </c>
      <c r="C268">
        <v>247</v>
      </c>
      <c r="D268">
        <f t="shared" si="42"/>
        <v>247</v>
      </c>
      <c r="E268">
        <v>96</v>
      </c>
      <c r="F268">
        <v>0</v>
      </c>
      <c r="G268">
        <f t="shared" si="40"/>
        <v>1</v>
      </c>
      <c r="H268">
        <f t="shared" si="41"/>
        <v>0.72011661807580174</v>
      </c>
    </row>
    <row r="269" spans="1:8">
      <c r="B269">
        <v>6</v>
      </c>
      <c r="C269">
        <v>62</v>
      </c>
      <c r="D269">
        <f t="shared" si="42"/>
        <v>62</v>
      </c>
      <c r="E269">
        <v>37</v>
      </c>
      <c r="F269">
        <v>0</v>
      </c>
      <c r="G269">
        <f t="shared" si="40"/>
        <v>1</v>
      </c>
      <c r="H269">
        <f t="shared" si="41"/>
        <v>0.6262626262626263</v>
      </c>
    </row>
    <row r="270" spans="1:8">
      <c r="B270">
        <v>7</v>
      </c>
      <c r="C270">
        <v>179.5</v>
      </c>
      <c r="D270">
        <f t="shared" si="42"/>
        <v>179.5</v>
      </c>
      <c r="E270">
        <v>68</v>
      </c>
      <c r="F270">
        <v>0</v>
      </c>
      <c r="G270">
        <f t="shared" si="40"/>
        <v>1</v>
      </c>
      <c r="H270">
        <f t="shared" si="41"/>
        <v>0.72525252525252526</v>
      </c>
    </row>
    <row r="271" spans="1:8">
      <c r="B271">
        <v>8</v>
      </c>
      <c r="C271">
        <v>77</v>
      </c>
      <c r="D271">
        <f t="shared" si="42"/>
        <v>77</v>
      </c>
      <c r="E271">
        <v>8</v>
      </c>
      <c r="F271">
        <v>0</v>
      </c>
      <c r="G271">
        <f t="shared" si="40"/>
        <v>1</v>
      </c>
      <c r="H271">
        <f t="shared" si="41"/>
        <v>0.90588235294117647</v>
      </c>
    </row>
    <row r="272" spans="1:8">
      <c r="B272">
        <v>9</v>
      </c>
      <c r="C272">
        <v>73.5</v>
      </c>
      <c r="D272">
        <f t="shared" si="42"/>
        <v>73.5</v>
      </c>
      <c r="E272">
        <v>52</v>
      </c>
      <c r="F272">
        <v>0</v>
      </c>
      <c r="G272">
        <f t="shared" si="40"/>
        <v>1</v>
      </c>
      <c r="H272">
        <f t="shared" si="41"/>
        <v>0.58565737051792832</v>
      </c>
    </row>
    <row r="273" spans="2:8">
      <c r="B273">
        <v>10</v>
      </c>
      <c r="C273">
        <v>69.5</v>
      </c>
      <c r="D273">
        <f t="shared" si="42"/>
        <v>69.5</v>
      </c>
      <c r="E273">
        <v>80</v>
      </c>
      <c r="F273">
        <v>0</v>
      </c>
      <c r="G273">
        <f t="shared" si="40"/>
        <v>1</v>
      </c>
      <c r="H273">
        <f t="shared" si="41"/>
        <v>0.46488294314381273</v>
      </c>
    </row>
    <row r="274" spans="2:8">
      <c r="B274">
        <v>11</v>
      </c>
      <c r="C274">
        <v>263.5</v>
      </c>
      <c r="D274">
        <f t="shared" si="42"/>
        <v>263.5</v>
      </c>
      <c r="E274">
        <v>802</v>
      </c>
      <c r="F274">
        <v>0</v>
      </c>
      <c r="G274">
        <f t="shared" si="40"/>
        <v>1</v>
      </c>
      <c r="H274">
        <f t="shared" si="41"/>
        <v>0.24730173627404975</v>
      </c>
    </row>
    <row r="275" spans="2:8">
      <c r="B275">
        <v>12</v>
      </c>
      <c r="C275">
        <v>70.5</v>
      </c>
      <c r="D275">
        <f t="shared" si="42"/>
        <v>70.5</v>
      </c>
      <c r="E275">
        <v>172</v>
      </c>
      <c r="F275">
        <v>0</v>
      </c>
      <c r="G275">
        <f t="shared" si="40"/>
        <v>1</v>
      </c>
      <c r="H275">
        <f t="shared" si="41"/>
        <v>0.2907216494845361</v>
      </c>
    </row>
    <row r="276" spans="2:8">
      <c r="B276">
        <v>13</v>
      </c>
      <c r="C276">
        <v>278</v>
      </c>
      <c r="D276">
        <f t="shared" si="42"/>
        <v>278</v>
      </c>
      <c r="E276">
        <v>90</v>
      </c>
      <c r="F276">
        <v>0</v>
      </c>
      <c r="G276">
        <f t="shared" si="40"/>
        <v>1</v>
      </c>
      <c r="H276">
        <f t="shared" si="41"/>
        <v>0.75543478260869568</v>
      </c>
    </row>
    <row r="277" spans="2:8">
      <c r="B277">
        <v>14</v>
      </c>
      <c r="C277">
        <v>219.5</v>
      </c>
      <c r="D277">
        <f t="shared" si="42"/>
        <v>211.5</v>
      </c>
      <c r="E277">
        <v>97</v>
      </c>
      <c r="F277">
        <v>8</v>
      </c>
      <c r="G277">
        <f t="shared" si="40"/>
        <v>0.96355353075170846</v>
      </c>
      <c r="H277">
        <f t="shared" si="41"/>
        <v>0.68557536466774716</v>
      </c>
    </row>
    <row r="278" spans="2:8">
      <c r="B278">
        <v>15</v>
      </c>
      <c r="C278">
        <v>91.5</v>
      </c>
      <c r="D278">
        <f t="shared" si="42"/>
        <v>91.5</v>
      </c>
      <c r="E278">
        <v>131</v>
      </c>
      <c r="F278">
        <v>0</v>
      </c>
      <c r="G278">
        <f t="shared" si="40"/>
        <v>1</v>
      </c>
      <c r="H278">
        <f t="shared" si="41"/>
        <v>0.41123595505617977</v>
      </c>
    </row>
    <row r="279" spans="2:8">
      <c r="B279">
        <v>16</v>
      </c>
      <c r="C279">
        <v>256.5</v>
      </c>
      <c r="D279">
        <f t="shared" si="42"/>
        <v>256.5</v>
      </c>
      <c r="E279">
        <v>183</v>
      </c>
      <c r="F279">
        <v>0</v>
      </c>
      <c r="G279">
        <f t="shared" si="40"/>
        <v>1</v>
      </c>
      <c r="H279">
        <f t="shared" si="41"/>
        <v>0.58361774744027306</v>
      </c>
    </row>
    <row r="280" spans="2:8">
      <c r="B280">
        <v>17</v>
      </c>
      <c r="C280">
        <v>749</v>
      </c>
      <c r="D280">
        <f t="shared" si="42"/>
        <v>749</v>
      </c>
      <c r="E280">
        <v>291</v>
      </c>
      <c r="F280">
        <v>0</v>
      </c>
      <c r="G280">
        <f t="shared" si="40"/>
        <v>1</v>
      </c>
      <c r="H280">
        <f t="shared" si="41"/>
        <v>0.72019230769230769</v>
      </c>
    </row>
    <row r="281" spans="2:8">
      <c r="B281">
        <v>18</v>
      </c>
      <c r="C281">
        <v>113</v>
      </c>
      <c r="D281">
        <f t="shared" si="42"/>
        <v>113</v>
      </c>
      <c r="E281">
        <v>182</v>
      </c>
      <c r="F281">
        <v>0</v>
      </c>
      <c r="G281">
        <f t="shared" si="40"/>
        <v>1</v>
      </c>
      <c r="H281">
        <f t="shared" si="41"/>
        <v>0.38305084745762713</v>
      </c>
    </row>
    <row r="282" spans="2:8">
      <c r="B282">
        <v>19</v>
      </c>
      <c r="C282">
        <v>1060</v>
      </c>
      <c r="D282">
        <f t="shared" si="42"/>
        <v>1060</v>
      </c>
      <c r="E282">
        <v>318</v>
      </c>
      <c r="F282">
        <v>0</v>
      </c>
      <c r="G282">
        <f t="shared" si="40"/>
        <v>1</v>
      </c>
      <c r="H282">
        <f t="shared" si="41"/>
        <v>0.76923076923076927</v>
      </c>
    </row>
    <row r="283" spans="2:8">
      <c r="B283">
        <v>20</v>
      </c>
      <c r="C283">
        <v>351</v>
      </c>
      <c r="D283">
        <f t="shared" si="42"/>
        <v>339</v>
      </c>
      <c r="E283">
        <v>193</v>
      </c>
      <c r="F283">
        <v>12</v>
      </c>
      <c r="G283">
        <f t="shared" si="40"/>
        <v>0.96581196581196582</v>
      </c>
      <c r="H283">
        <f t="shared" si="41"/>
        <v>0.63721804511278191</v>
      </c>
    </row>
    <row r="284" spans="2:8">
      <c r="B284">
        <v>21</v>
      </c>
      <c r="C284">
        <v>180.5</v>
      </c>
      <c r="D284">
        <f t="shared" si="42"/>
        <v>180.5</v>
      </c>
      <c r="E284">
        <v>126</v>
      </c>
      <c r="F284">
        <v>0</v>
      </c>
      <c r="G284">
        <f t="shared" si="40"/>
        <v>1</v>
      </c>
      <c r="H284">
        <f t="shared" si="41"/>
        <v>0.58890701468189233</v>
      </c>
    </row>
    <row r="285" spans="2:8">
      <c r="B285">
        <v>22</v>
      </c>
      <c r="C285">
        <v>85</v>
      </c>
      <c r="D285">
        <f t="shared" si="42"/>
        <v>85</v>
      </c>
      <c r="E285">
        <v>121</v>
      </c>
      <c r="F285">
        <v>0</v>
      </c>
      <c r="G285">
        <f t="shared" si="40"/>
        <v>1</v>
      </c>
      <c r="H285">
        <f t="shared" si="41"/>
        <v>0.41262135922330095</v>
      </c>
    </row>
    <row r="286" spans="2:8">
      <c r="B286">
        <v>23</v>
      </c>
      <c r="C286">
        <v>2148.5</v>
      </c>
      <c r="D286">
        <f t="shared" si="42"/>
        <v>2148.5</v>
      </c>
      <c r="E286">
        <v>881</v>
      </c>
      <c r="F286">
        <v>0</v>
      </c>
      <c r="G286">
        <f t="shared" si="40"/>
        <v>1</v>
      </c>
      <c r="H286">
        <f t="shared" si="41"/>
        <v>0.70919293612807399</v>
      </c>
    </row>
    <row r="287" spans="2:8">
      <c r="B287">
        <v>24</v>
      </c>
      <c r="C287">
        <v>133</v>
      </c>
      <c r="D287">
        <f t="shared" si="42"/>
        <v>133</v>
      </c>
      <c r="E287">
        <v>235</v>
      </c>
      <c r="F287">
        <v>0</v>
      </c>
      <c r="G287">
        <f t="shared" si="40"/>
        <v>1</v>
      </c>
      <c r="H287">
        <f t="shared" si="41"/>
        <v>0.36141304347826086</v>
      </c>
    </row>
    <row r="288" spans="2:8">
      <c r="B288">
        <v>25</v>
      </c>
      <c r="C288">
        <v>78</v>
      </c>
      <c r="D288">
        <f t="shared" si="42"/>
        <v>78</v>
      </c>
      <c r="E288">
        <v>447</v>
      </c>
      <c r="F288">
        <v>0</v>
      </c>
      <c r="G288">
        <f t="shared" si="40"/>
        <v>1</v>
      </c>
      <c r="H288">
        <f t="shared" si="41"/>
        <v>0.14857142857142858</v>
      </c>
    </row>
    <row r="289" spans="1:8">
      <c r="B289">
        <v>26</v>
      </c>
      <c r="C289">
        <v>186</v>
      </c>
      <c r="D289">
        <f t="shared" si="42"/>
        <v>186</v>
      </c>
      <c r="E289">
        <v>263</v>
      </c>
      <c r="F289">
        <v>0</v>
      </c>
      <c r="G289">
        <f t="shared" si="40"/>
        <v>1</v>
      </c>
      <c r="H289">
        <f t="shared" si="41"/>
        <v>0.41425389755011138</v>
      </c>
    </row>
    <row r="290" spans="1:8">
      <c r="B290">
        <v>27</v>
      </c>
      <c r="C290">
        <v>2056</v>
      </c>
      <c r="D290">
        <f t="shared" si="42"/>
        <v>2056</v>
      </c>
      <c r="E290">
        <v>417</v>
      </c>
      <c r="F290">
        <v>0</v>
      </c>
      <c r="G290">
        <f t="shared" si="40"/>
        <v>1</v>
      </c>
      <c r="H290">
        <f t="shared" si="41"/>
        <v>0.83137889203396687</v>
      </c>
    </row>
    <row r="291" spans="1:8">
      <c r="B291">
        <v>28</v>
      </c>
      <c r="C291">
        <v>590</v>
      </c>
      <c r="D291">
        <f t="shared" si="42"/>
        <v>590</v>
      </c>
      <c r="E291">
        <v>103</v>
      </c>
      <c r="F291">
        <v>0</v>
      </c>
      <c r="G291">
        <f t="shared" si="40"/>
        <v>1</v>
      </c>
      <c r="H291">
        <f t="shared" si="41"/>
        <v>0.85137085137085133</v>
      </c>
    </row>
    <row r="292" spans="1:8">
      <c r="B292">
        <v>29</v>
      </c>
      <c r="C292">
        <v>205</v>
      </c>
      <c r="D292">
        <f t="shared" si="42"/>
        <v>205</v>
      </c>
      <c r="E292">
        <v>62</v>
      </c>
      <c r="F292">
        <v>0</v>
      </c>
      <c r="G292">
        <f t="shared" si="40"/>
        <v>1</v>
      </c>
      <c r="H292">
        <f t="shared" si="41"/>
        <v>0.76779026217228463</v>
      </c>
    </row>
    <row r="293" spans="1:8">
      <c r="B293">
        <v>30</v>
      </c>
      <c r="C293">
        <v>266</v>
      </c>
      <c r="D293">
        <f t="shared" si="42"/>
        <v>266</v>
      </c>
      <c r="E293">
        <v>152</v>
      </c>
      <c r="F293">
        <v>0</v>
      </c>
      <c r="G293">
        <f t="shared" si="40"/>
        <v>1</v>
      </c>
      <c r="H293">
        <f t="shared" si="41"/>
        <v>0.63636363636363635</v>
      </c>
    </row>
    <row r="295" spans="1:8">
      <c r="A295" s="1" t="s">
        <v>1650</v>
      </c>
      <c r="G295" s="1">
        <f>AVERAGE(G296:G364)</f>
        <v>0.96503030282215385</v>
      </c>
      <c r="H295" s="1">
        <f>AVERAGE(H296:H364)</f>
        <v>0.91965693279769634</v>
      </c>
    </row>
    <row r="296" spans="1:8">
      <c r="B296">
        <v>1</v>
      </c>
      <c r="C296">
        <v>311</v>
      </c>
      <c r="D296">
        <f t="shared" si="42"/>
        <v>299</v>
      </c>
      <c r="E296">
        <v>3</v>
      </c>
      <c r="F296">
        <v>12</v>
      </c>
      <c r="G296">
        <f t="shared" ref="G296" si="43">D296/(D296+F296)</f>
        <v>0.96141479099678462</v>
      </c>
      <c r="H296">
        <f t="shared" ref="H296" si="44">D296/(D296+E296)</f>
        <v>0.99006622516556286</v>
      </c>
    </row>
    <row r="297" spans="1:8">
      <c r="B297">
        <v>2</v>
      </c>
      <c r="C297">
        <v>213</v>
      </c>
      <c r="D297">
        <f t="shared" si="42"/>
        <v>213</v>
      </c>
      <c r="E297">
        <v>12</v>
      </c>
      <c r="F297">
        <v>0</v>
      </c>
      <c r="G297">
        <f t="shared" ref="G297:G360" si="45">D297/(D297+F297)</f>
        <v>1</v>
      </c>
      <c r="H297">
        <f t="shared" ref="H297:H360" si="46">D297/(D297+E297)</f>
        <v>0.94666666666666666</v>
      </c>
    </row>
    <row r="298" spans="1:8">
      <c r="B298">
        <v>3</v>
      </c>
      <c r="C298">
        <v>135.5</v>
      </c>
      <c r="D298">
        <f t="shared" si="42"/>
        <v>135.5</v>
      </c>
      <c r="E298">
        <v>3</v>
      </c>
      <c r="F298">
        <v>0</v>
      </c>
      <c r="G298">
        <f t="shared" si="45"/>
        <v>1</v>
      </c>
      <c r="H298">
        <f t="shared" si="46"/>
        <v>0.97833935018050544</v>
      </c>
    </row>
    <row r="299" spans="1:8">
      <c r="B299">
        <v>4</v>
      </c>
      <c r="C299">
        <v>183.5</v>
      </c>
      <c r="D299">
        <f t="shared" si="42"/>
        <v>183.5</v>
      </c>
      <c r="E299">
        <v>32</v>
      </c>
      <c r="F299">
        <v>0</v>
      </c>
      <c r="G299">
        <f t="shared" si="45"/>
        <v>1</v>
      </c>
      <c r="H299">
        <f t="shared" si="46"/>
        <v>0.85150812064965198</v>
      </c>
    </row>
    <row r="300" spans="1:8">
      <c r="B300">
        <v>5</v>
      </c>
      <c r="C300">
        <v>126</v>
      </c>
      <c r="D300">
        <f t="shared" si="42"/>
        <v>126</v>
      </c>
      <c r="E300">
        <v>22</v>
      </c>
      <c r="F300">
        <v>0</v>
      </c>
      <c r="G300">
        <f t="shared" si="45"/>
        <v>1</v>
      </c>
      <c r="H300">
        <f t="shared" si="46"/>
        <v>0.85135135135135132</v>
      </c>
    </row>
    <row r="301" spans="1:8">
      <c r="B301">
        <v>6</v>
      </c>
      <c r="C301">
        <v>484</v>
      </c>
      <c r="D301">
        <f t="shared" si="42"/>
        <v>439</v>
      </c>
      <c r="E301">
        <v>14</v>
      </c>
      <c r="F301">
        <v>45</v>
      </c>
      <c r="G301">
        <f t="shared" si="45"/>
        <v>0.90702479338842978</v>
      </c>
      <c r="H301">
        <f t="shared" si="46"/>
        <v>0.9690949227373068</v>
      </c>
    </row>
    <row r="302" spans="1:8">
      <c r="B302">
        <v>7</v>
      </c>
      <c r="C302">
        <v>162.5</v>
      </c>
      <c r="D302">
        <f t="shared" si="42"/>
        <v>162.5</v>
      </c>
      <c r="E302">
        <v>3</v>
      </c>
      <c r="F302">
        <v>0</v>
      </c>
      <c r="G302">
        <f t="shared" si="45"/>
        <v>1</v>
      </c>
      <c r="H302">
        <f t="shared" si="46"/>
        <v>0.98187311178247738</v>
      </c>
    </row>
    <row r="303" spans="1:8">
      <c r="B303">
        <v>8</v>
      </c>
      <c r="C303">
        <v>337</v>
      </c>
      <c r="D303">
        <f t="shared" si="42"/>
        <v>333</v>
      </c>
      <c r="E303">
        <v>4</v>
      </c>
      <c r="F303">
        <v>4</v>
      </c>
      <c r="G303">
        <f t="shared" si="45"/>
        <v>0.98813056379821962</v>
      </c>
      <c r="H303">
        <f t="shared" si="46"/>
        <v>0.98813056379821962</v>
      </c>
    </row>
    <row r="304" spans="1:8">
      <c r="B304">
        <v>9</v>
      </c>
      <c r="C304">
        <v>221</v>
      </c>
      <c r="D304">
        <f t="shared" si="42"/>
        <v>210</v>
      </c>
      <c r="E304">
        <v>0</v>
      </c>
      <c r="F304">
        <v>11</v>
      </c>
      <c r="G304">
        <f t="shared" si="45"/>
        <v>0.95022624434389136</v>
      </c>
      <c r="H304">
        <f t="shared" si="46"/>
        <v>1</v>
      </c>
    </row>
    <row r="305" spans="1:8">
      <c r="B305">
        <v>10</v>
      </c>
      <c r="C305">
        <v>120</v>
      </c>
      <c r="D305">
        <f t="shared" si="42"/>
        <v>120</v>
      </c>
      <c r="E305">
        <v>61</v>
      </c>
      <c r="F305">
        <v>0</v>
      </c>
      <c r="G305">
        <f t="shared" si="45"/>
        <v>1</v>
      </c>
      <c r="H305">
        <f t="shared" si="46"/>
        <v>0.66298342541436461</v>
      </c>
    </row>
    <row r="306" spans="1:8">
      <c r="B306">
        <v>11</v>
      </c>
      <c r="C306">
        <v>140</v>
      </c>
      <c r="D306">
        <f t="shared" si="42"/>
        <v>140</v>
      </c>
      <c r="E306">
        <v>32</v>
      </c>
      <c r="F306">
        <v>0</v>
      </c>
      <c r="G306">
        <f t="shared" si="45"/>
        <v>1</v>
      </c>
      <c r="H306">
        <f t="shared" si="46"/>
        <v>0.81395348837209303</v>
      </c>
    </row>
    <row r="307" spans="1:8">
      <c r="A307" t="s">
        <v>1700</v>
      </c>
      <c r="B307">
        <v>12</v>
      </c>
      <c r="C307">
        <v>130.5</v>
      </c>
    </row>
    <row r="308" spans="1:8">
      <c r="B308">
        <v>13</v>
      </c>
      <c r="C308">
        <v>192</v>
      </c>
      <c r="D308">
        <f t="shared" si="42"/>
        <v>192</v>
      </c>
      <c r="E308">
        <v>22</v>
      </c>
      <c r="F308">
        <v>0</v>
      </c>
      <c r="G308">
        <f t="shared" si="45"/>
        <v>1</v>
      </c>
      <c r="H308">
        <f t="shared" si="46"/>
        <v>0.89719626168224298</v>
      </c>
    </row>
    <row r="309" spans="1:8">
      <c r="B309">
        <v>14</v>
      </c>
      <c r="C309">
        <v>202</v>
      </c>
      <c r="D309">
        <f t="shared" si="42"/>
        <v>202</v>
      </c>
      <c r="E309">
        <v>19</v>
      </c>
      <c r="F309">
        <v>0</v>
      </c>
      <c r="G309">
        <f t="shared" si="45"/>
        <v>1</v>
      </c>
      <c r="H309">
        <f t="shared" si="46"/>
        <v>0.91402714932126694</v>
      </c>
    </row>
    <row r="310" spans="1:8">
      <c r="B310">
        <v>15</v>
      </c>
      <c r="C310">
        <v>131</v>
      </c>
      <c r="D310">
        <f t="shared" si="42"/>
        <v>131</v>
      </c>
      <c r="E310">
        <v>74</v>
      </c>
      <c r="F310">
        <v>0</v>
      </c>
      <c r="G310">
        <f t="shared" si="45"/>
        <v>1</v>
      </c>
      <c r="H310">
        <f t="shared" si="46"/>
        <v>0.63902439024390245</v>
      </c>
    </row>
    <row r="311" spans="1:8">
      <c r="B311">
        <v>16</v>
      </c>
      <c r="C311">
        <v>391</v>
      </c>
      <c r="D311">
        <f t="shared" si="42"/>
        <v>373</v>
      </c>
      <c r="E311">
        <v>13</v>
      </c>
      <c r="F311">
        <v>18</v>
      </c>
      <c r="G311">
        <f t="shared" si="45"/>
        <v>0.95396419437340152</v>
      </c>
      <c r="H311">
        <f t="shared" si="46"/>
        <v>0.96632124352331605</v>
      </c>
    </row>
    <row r="312" spans="1:8">
      <c r="B312">
        <v>17</v>
      </c>
      <c r="C312">
        <v>249</v>
      </c>
      <c r="D312">
        <f t="shared" si="42"/>
        <v>241</v>
      </c>
      <c r="E312">
        <v>8</v>
      </c>
      <c r="F312">
        <v>8</v>
      </c>
      <c r="G312">
        <f t="shared" si="45"/>
        <v>0.96787148594377514</v>
      </c>
      <c r="H312">
        <f t="shared" si="46"/>
        <v>0.96787148594377514</v>
      </c>
    </row>
    <row r="313" spans="1:8">
      <c r="B313">
        <v>18</v>
      </c>
      <c r="C313">
        <v>89.5</v>
      </c>
      <c r="D313">
        <f t="shared" si="42"/>
        <v>89.5</v>
      </c>
      <c r="E313">
        <v>8</v>
      </c>
      <c r="F313">
        <v>0</v>
      </c>
      <c r="G313">
        <f t="shared" si="45"/>
        <v>1</v>
      </c>
      <c r="H313">
        <f t="shared" si="46"/>
        <v>0.91794871794871791</v>
      </c>
    </row>
    <row r="314" spans="1:8">
      <c r="B314">
        <v>19</v>
      </c>
      <c r="C314">
        <v>241</v>
      </c>
      <c r="D314">
        <f t="shared" si="42"/>
        <v>214</v>
      </c>
      <c r="E314">
        <v>0</v>
      </c>
      <c r="F314">
        <v>27</v>
      </c>
      <c r="G314">
        <f t="shared" si="45"/>
        <v>0.88796680497925307</v>
      </c>
      <c r="H314">
        <f t="shared" si="46"/>
        <v>1</v>
      </c>
    </row>
    <row r="315" spans="1:8">
      <c r="B315">
        <v>20</v>
      </c>
      <c r="C315">
        <v>278</v>
      </c>
      <c r="D315">
        <f t="shared" si="42"/>
        <v>278</v>
      </c>
      <c r="E315">
        <v>22</v>
      </c>
      <c r="F315">
        <v>0</v>
      </c>
      <c r="G315">
        <f t="shared" si="45"/>
        <v>1</v>
      </c>
      <c r="H315">
        <f t="shared" si="46"/>
        <v>0.92666666666666664</v>
      </c>
    </row>
    <row r="316" spans="1:8">
      <c r="B316">
        <v>21</v>
      </c>
      <c r="C316">
        <v>229.5</v>
      </c>
      <c r="D316">
        <f t="shared" si="42"/>
        <v>229.5</v>
      </c>
      <c r="E316">
        <v>48</v>
      </c>
      <c r="F316">
        <v>0</v>
      </c>
      <c r="G316">
        <f t="shared" si="45"/>
        <v>1</v>
      </c>
      <c r="H316">
        <f t="shared" si="46"/>
        <v>0.82702702702702702</v>
      </c>
    </row>
    <row r="317" spans="1:8">
      <c r="B317">
        <v>22</v>
      </c>
      <c r="C317">
        <v>413</v>
      </c>
      <c r="D317">
        <f t="shared" si="42"/>
        <v>387</v>
      </c>
      <c r="E317">
        <v>9</v>
      </c>
      <c r="F317">
        <v>26</v>
      </c>
      <c r="G317">
        <f t="shared" si="45"/>
        <v>0.93704600484261502</v>
      </c>
      <c r="H317">
        <f t="shared" si="46"/>
        <v>0.97727272727272729</v>
      </c>
    </row>
    <row r="318" spans="1:8">
      <c r="B318">
        <v>23</v>
      </c>
      <c r="C318">
        <v>467</v>
      </c>
      <c r="D318">
        <f t="shared" si="42"/>
        <v>427</v>
      </c>
      <c r="E318">
        <v>12</v>
      </c>
      <c r="F318">
        <v>40</v>
      </c>
      <c r="G318">
        <f t="shared" si="45"/>
        <v>0.91434689507494649</v>
      </c>
      <c r="H318">
        <f t="shared" si="46"/>
        <v>0.97266514806378135</v>
      </c>
    </row>
    <row r="319" spans="1:8">
      <c r="B319">
        <v>24</v>
      </c>
      <c r="C319">
        <v>142</v>
      </c>
      <c r="D319">
        <f t="shared" si="42"/>
        <v>129</v>
      </c>
      <c r="E319">
        <v>0</v>
      </c>
      <c r="F319">
        <v>13</v>
      </c>
      <c r="G319">
        <f t="shared" si="45"/>
        <v>0.90845070422535212</v>
      </c>
      <c r="H319">
        <f t="shared" si="46"/>
        <v>1</v>
      </c>
    </row>
    <row r="320" spans="1:8">
      <c r="B320">
        <v>25</v>
      </c>
      <c r="C320">
        <v>108.5</v>
      </c>
      <c r="D320">
        <f t="shared" si="42"/>
        <v>108.5</v>
      </c>
      <c r="E320">
        <v>17</v>
      </c>
      <c r="F320">
        <v>0</v>
      </c>
      <c r="G320">
        <f t="shared" si="45"/>
        <v>1</v>
      </c>
      <c r="H320">
        <f t="shared" si="46"/>
        <v>0.86454183266932272</v>
      </c>
    </row>
    <row r="321" spans="2:8">
      <c r="B321">
        <v>26</v>
      </c>
      <c r="C321">
        <v>238</v>
      </c>
      <c r="D321">
        <f t="shared" si="42"/>
        <v>231</v>
      </c>
      <c r="E321">
        <v>40</v>
      </c>
      <c r="F321">
        <v>7</v>
      </c>
      <c r="G321">
        <f t="shared" si="45"/>
        <v>0.97058823529411764</v>
      </c>
      <c r="H321">
        <f t="shared" si="46"/>
        <v>0.85239852398523985</v>
      </c>
    </row>
    <row r="322" spans="2:8">
      <c r="B322">
        <v>27</v>
      </c>
      <c r="C322">
        <v>113.5</v>
      </c>
      <c r="D322">
        <f t="shared" si="42"/>
        <v>113.5</v>
      </c>
      <c r="E322">
        <v>3</v>
      </c>
      <c r="F322">
        <v>0</v>
      </c>
      <c r="G322">
        <f t="shared" si="45"/>
        <v>1</v>
      </c>
      <c r="H322">
        <f t="shared" si="46"/>
        <v>0.97424892703862664</v>
      </c>
    </row>
    <row r="323" spans="2:8">
      <c r="B323">
        <v>28</v>
      </c>
      <c r="C323">
        <v>1259</v>
      </c>
      <c r="D323">
        <f t="shared" si="42"/>
        <v>1208</v>
      </c>
      <c r="E323">
        <v>102</v>
      </c>
      <c r="F323">
        <v>51</v>
      </c>
      <c r="G323">
        <f t="shared" si="45"/>
        <v>0.95949166004765685</v>
      </c>
      <c r="H323">
        <f t="shared" si="46"/>
        <v>0.9221374045801527</v>
      </c>
    </row>
    <row r="324" spans="2:8">
      <c r="B324">
        <v>29</v>
      </c>
      <c r="C324">
        <v>406</v>
      </c>
      <c r="D324">
        <f t="shared" si="42"/>
        <v>392</v>
      </c>
      <c r="E324">
        <v>7</v>
      </c>
      <c r="F324">
        <v>14</v>
      </c>
      <c r="G324">
        <f t="shared" si="45"/>
        <v>0.96551724137931039</v>
      </c>
      <c r="H324">
        <f t="shared" si="46"/>
        <v>0.98245614035087714</v>
      </c>
    </row>
    <row r="325" spans="2:8">
      <c r="B325">
        <v>30</v>
      </c>
      <c r="C325">
        <v>6900</v>
      </c>
      <c r="D325">
        <f t="shared" si="42"/>
        <v>5511</v>
      </c>
      <c r="E325">
        <v>22</v>
      </c>
      <c r="F325">
        <v>1389</v>
      </c>
      <c r="G325">
        <f t="shared" si="45"/>
        <v>0.79869565217391303</v>
      </c>
      <c r="H325">
        <f t="shared" si="46"/>
        <v>0.99602385685884687</v>
      </c>
    </row>
    <row r="326" spans="2:8">
      <c r="B326">
        <v>31</v>
      </c>
      <c r="C326">
        <v>282.5</v>
      </c>
      <c r="D326">
        <f t="shared" si="42"/>
        <v>282.5</v>
      </c>
      <c r="E326">
        <v>9</v>
      </c>
      <c r="F326">
        <v>0</v>
      </c>
      <c r="G326">
        <f t="shared" si="45"/>
        <v>1</v>
      </c>
      <c r="H326">
        <f t="shared" si="46"/>
        <v>0.96912521440823329</v>
      </c>
    </row>
    <row r="327" spans="2:8">
      <c r="B327">
        <v>32</v>
      </c>
      <c r="C327">
        <v>291</v>
      </c>
      <c r="D327">
        <f t="shared" si="42"/>
        <v>291</v>
      </c>
      <c r="E327">
        <v>4</v>
      </c>
      <c r="F327">
        <v>0</v>
      </c>
      <c r="G327">
        <f t="shared" si="45"/>
        <v>1</v>
      </c>
      <c r="H327">
        <f t="shared" si="46"/>
        <v>0.98644067796610169</v>
      </c>
    </row>
    <row r="328" spans="2:8">
      <c r="B328">
        <v>33</v>
      </c>
      <c r="C328">
        <v>122.5</v>
      </c>
      <c r="D328">
        <f t="shared" si="42"/>
        <v>122.5</v>
      </c>
      <c r="E328">
        <v>8</v>
      </c>
      <c r="F328">
        <v>0</v>
      </c>
      <c r="G328">
        <f t="shared" si="45"/>
        <v>1</v>
      </c>
      <c r="H328">
        <f t="shared" si="46"/>
        <v>0.93869731800766287</v>
      </c>
    </row>
    <row r="329" spans="2:8">
      <c r="B329">
        <v>34</v>
      </c>
      <c r="C329">
        <v>153.5</v>
      </c>
      <c r="D329">
        <f t="shared" si="42"/>
        <v>153.5</v>
      </c>
      <c r="E329">
        <v>8</v>
      </c>
      <c r="F329">
        <v>0</v>
      </c>
      <c r="G329">
        <f t="shared" si="45"/>
        <v>1</v>
      </c>
      <c r="H329">
        <f t="shared" si="46"/>
        <v>0.9504643962848297</v>
      </c>
    </row>
    <row r="330" spans="2:8">
      <c r="B330">
        <v>35</v>
      </c>
      <c r="C330">
        <v>1645</v>
      </c>
      <c r="D330">
        <f t="shared" ref="D330:D364" si="47">C330-F330</f>
        <v>1530</v>
      </c>
      <c r="E330">
        <v>36</v>
      </c>
      <c r="F330">
        <v>115</v>
      </c>
      <c r="G330">
        <f t="shared" si="45"/>
        <v>0.93009118541033431</v>
      </c>
      <c r="H330">
        <f t="shared" si="46"/>
        <v>0.97701149425287359</v>
      </c>
    </row>
    <row r="331" spans="2:8">
      <c r="B331">
        <v>36</v>
      </c>
      <c r="C331">
        <v>258</v>
      </c>
      <c r="D331">
        <f t="shared" si="47"/>
        <v>254</v>
      </c>
      <c r="E331">
        <v>4</v>
      </c>
      <c r="F331">
        <v>4</v>
      </c>
      <c r="G331">
        <f t="shared" si="45"/>
        <v>0.98449612403100772</v>
      </c>
      <c r="H331">
        <f t="shared" si="46"/>
        <v>0.98449612403100772</v>
      </c>
    </row>
    <row r="332" spans="2:8">
      <c r="B332">
        <v>37</v>
      </c>
      <c r="C332">
        <v>173</v>
      </c>
      <c r="D332">
        <f t="shared" si="47"/>
        <v>169</v>
      </c>
      <c r="E332">
        <v>6</v>
      </c>
      <c r="F332">
        <v>4</v>
      </c>
      <c r="G332">
        <f t="shared" si="45"/>
        <v>0.97687861271676302</v>
      </c>
      <c r="H332">
        <f t="shared" si="46"/>
        <v>0.96571428571428575</v>
      </c>
    </row>
    <row r="333" spans="2:8">
      <c r="B333">
        <v>38</v>
      </c>
      <c r="C333">
        <v>305</v>
      </c>
      <c r="D333">
        <f t="shared" si="47"/>
        <v>279</v>
      </c>
      <c r="E333">
        <v>2</v>
      </c>
      <c r="F333">
        <v>26</v>
      </c>
      <c r="G333">
        <f t="shared" si="45"/>
        <v>0.91475409836065569</v>
      </c>
      <c r="H333">
        <f t="shared" si="46"/>
        <v>0.99288256227758009</v>
      </c>
    </row>
    <row r="334" spans="2:8">
      <c r="B334">
        <v>39</v>
      </c>
      <c r="C334">
        <v>254.5</v>
      </c>
      <c r="D334">
        <f t="shared" si="47"/>
        <v>254.5</v>
      </c>
      <c r="E334">
        <v>101</v>
      </c>
      <c r="F334">
        <v>0</v>
      </c>
      <c r="G334">
        <f t="shared" si="45"/>
        <v>1</v>
      </c>
      <c r="H334">
        <f t="shared" si="46"/>
        <v>0.71589310829817154</v>
      </c>
    </row>
    <row r="335" spans="2:8">
      <c r="B335">
        <v>40</v>
      </c>
      <c r="C335">
        <v>224.5</v>
      </c>
      <c r="D335">
        <f t="shared" si="47"/>
        <v>206.5</v>
      </c>
      <c r="E335">
        <v>80</v>
      </c>
      <c r="F335">
        <v>18</v>
      </c>
      <c r="G335">
        <f t="shared" si="45"/>
        <v>0.91982182628062359</v>
      </c>
      <c r="H335">
        <f t="shared" si="46"/>
        <v>0.72076788830715532</v>
      </c>
    </row>
    <row r="336" spans="2:8">
      <c r="B336">
        <v>41</v>
      </c>
      <c r="C336">
        <v>279.5</v>
      </c>
      <c r="D336">
        <f t="shared" si="47"/>
        <v>271.5</v>
      </c>
      <c r="E336">
        <v>12</v>
      </c>
      <c r="F336">
        <v>8</v>
      </c>
      <c r="G336">
        <f t="shared" si="45"/>
        <v>0.97137745974955281</v>
      </c>
      <c r="H336">
        <f t="shared" si="46"/>
        <v>0.95767195767195767</v>
      </c>
    </row>
    <row r="337" spans="2:8">
      <c r="B337">
        <v>42</v>
      </c>
      <c r="C337">
        <v>124.5</v>
      </c>
      <c r="D337">
        <f t="shared" si="47"/>
        <v>112.5</v>
      </c>
      <c r="E337">
        <v>40</v>
      </c>
      <c r="F337">
        <v>12</v>
      </c>
      <c r="G337">
        <f t="shared" si="45"/>
        <v>0.90361445783132532</v>
      </c>
      <c r="H337">
        <f t="shared" si="46"/>
        <v>0.73770491803278693</v>
      </c>
    </row>
    <row r="338" spans="2:8">
      <c r="B338">
        <v>43</v>
      </c>
      <c r="C338">
        <v>648</v>
      </c>
      <c r="D338">
        <f t="shared" si="47"/>
        <v>548</v>
      </c>
      <c r="E338">
        <v>25</v>
      </c>
      <c r="F338">
        <v>100</v>
      </c>
      <c r="G338">
        <f t="shared" si="45"/>
        <v>0.84567901234567899</v>
      </c>
      <c r="H338">
        <f t="shared" si="46"/>
        <v>0.95636998254799299</v>
      </c>
    </row>
    <row r="339" spans="2:8">
      <c r="B339">
        <v>44</v>
      </c>
      <c r="C339">
        <v>112</v>
      </c>
      <c r="D339">
        <f t="shared" si="47"/>
        <v>112</v>
      </c>
      <c r="E339">
        <v>8</v>
      </c>
      <c r="F339">
        <v>0</v>
      </c>
      <c r="G339">
        <f t="shared" si="45"/>
        <v>1</v>
      </c>
      <c r="H339">
        <f t="shared" si="46"/>
        <v>0.93333333333333335</v>
      </c>
    </row>
    <row r="340" spans="2:8">
      <c r="B340">
        <v>45</v>
      </c>
      <c r="C340">
        <v>103.5</v>
      </c>
      <c r="D340">
        <f t="shared" si="47"/>
        <v>103.5</v>
      </c>
      <c r="E340">
        <v>8</v>
      </c>
      <c r="F340">
        <v>0</v>
      </c>
      <c r="G340">
        <f t="shared" si="45"/>
        <v>1</v>
      </c>
      <c r="H340">
        <f t="shared" si="46"/>
        <v>0.9282511210762332</v>
      </c>
    </row>
    <row r="341" spans="2:8">
      <c r="B341">
        <v>46</v>
      </c>
      <c r="C341">
        <v>124.5</v>
      </c>
      <c r="D341">
        <f t="shared" si="47"/>
        <v>124.5</v>
      </c>
      <c r="E341">
        <v>24</v>
      </c>
      <c r="F341">
        <v>0</v>
      </c>
      <c r="G341">
        <f t="shared" si="45"/>
        <v>1</v>
      </c>
      <c r="H341">
        <f t="shared" si="46"/>
        <v>0.83838383838383834</v>
      </c>
    </row>
    <row r="342" spans="2:8">
      <c r="B342">
        <v>47</v>
      </c>
      <c r="C342">
        <v>228</v>
      </c>
      <c r="D342">
        <f t="shared" si="47"/>
        <v>191</v>
      </c>
      <c r="E342">
        <v>4</v>
      </c>
      <c r="F342">
        <v>37</v>
      </c>
      <c r="G342">
        <f t="shared" si="45"/>
        <v>0.83771929824561409</v>
      </c>
      <c r="H342">
        <f t="shared" si="46"/>
        <v>0.97948717948717945</v>
      </c>
    </row>
    <row r="343" spans="2:8">
      <c r="B343">
        <v>48</v>
      </c>
      <c r="C343">
        <v>333.5</v>
      </c>
      <c r="D343">
        <f t="shared" si="47"/>
        <v>329.5</v>
      </c>
      <c r="E343">
        <v>102</v>
      </c>
      <c r="F343">
        <v>4</v>
      </c>
      <c r="G343">
        <f t="shared" si="45"/>
        <v>0.98800599700149927</v>
      </c>
      <c r="H343">
        <f t="shared" si="46"/>
        <v>0.7636152954808807</v>
      </c>
    </row>
    <row r="344" spans="2:8">
      <c r="B344">
        <v>49</v>
      </c>
      <c r="C344">
        <v>412</v>
      </c>
      <c r="D344">
        <f t="shared" si="47"/>
        <v>398</v>
      </c>
      <c r="E344">
        <v>20</v>
      </c>
      <c r="F344">
        <v>14</v>
      </c>
      <c r="G344">
        <f t="shared" si="45"/>
        <v>0.96601941747572817</v>
      </c>
      <c r="H344">
        <f t="shared" si="46"/>
        <v>0.95215311004784686</v>
      </c>
    </row>
    <row r="345" spans="2:8">
      <c r="B345">
        <v>50</v>
      </c>
      <c r="C345">
        <v>107.5</v>
      </c>
      <c r="D345">
        <f t="shared" si="47"/>
        <v>95.5</v>
      </c>
      <c r="E345">
        <v>6</v>
      </c>
      <c r="F345">
        <v>12</v>
      </c>
      <c r="G345">
        <f t="shared" si="45"/>
        <v>0.88837209302325582</v>
      </c>
      <c r="H345">
        <f t="shared" si="46"/>
        <v>0.94088669950738912</v>
      </c>
    </row>
    <row r="346" spans="2:8">
      <c r="B346">
        <v>51</v>
      </c>
      <c r="C346">
        <v>210.5</v>
      </c>
      <c r="D346">
        <f t="shared" si="47"/>
        <v>201.5</v>
      </c>
      <c r="E346">
        <v>35</v>
      </c>
      <c r="F346">
        <v>9</v>
      </c>
      <c r="G346">
        <f t="shared" si="45"/>
        <v>0.95724465558194771</v>
      </c>
      <c r="H346">
        <f t="shared" si="46"/>
        <v>0.85200845665961944</v>
      </c>
    </row>
    <row r="347" spans="2:8">
      <c r="B347">
        <v>52</v>
      </c>
      <c r="C347">
        <v>424.5</v>
      </c>
      <c r="D347">
        <f t="shared" si="47"/>
        <v>416.5</v>
      </c>
      <c r="E347">
        <v>8</v>
      </c>
      <c r="F347">
        <v>8</v>
      </c>
      <c r="G347">
        <f t="shared" si="45"/>
        <v>0.98115429917550057</v>
      </c>
      <c r="H347">
        <f t="shared" si="46"/>
        <v>0.98115429917550057</v>
      </c>
    </row>
    <row r="348" spans="2:8">
      <c r="B348">
        <v>53</v>
      </c>
      <c r="C348">
        <v>162</v>
      </c>
      <c r="D348">
        <f t="shared" si="47"/>
        <v>161</v>
      </c>
      <c r="E348">
        <v>21</v>
      </c>
      <c r="F348">
        <v>1</v>
      </c>
      <c r="G348">
        <f t="shared" si="45"/>
        <v>0.99382716049382713</v>
      </c>
      <c r="H348">
        <f t="shared" si="46"/>
        <v>0.88461538461538458</v>
      </c>
    </row>
    <row r="349" spans="2:8">
      <c r="B349">
        <v>54</v>
      </c>
      <c r="C349">
        <v>566.5</v>
      </c>
      <c r="D349">
        <f t="shared" si="47"/>
        <v>549.5</v>
      </c>
      <c r="E349">
        <v>11</v>
      </c>
      <c r="F349">
        <v>17</v>
      </c>
      <c r="G349">
        <f t="shared" si="45"/>
        <v>0.96999117387466904</v>
      </c>
      <c r="H349">
        <f t="shared" si="46"/>
        <v>0.98037466547725249</v>
      </c>
    </row>
    <row r="350" spans="2:8">
      <c r="B350">
        <v>55</v>
      </c>
      <c r="C350">
        <v>78.5</v>
      </c>
      <c r="D350">
        <f t="shared" si="47"/>
        <v>78.5</v>
      </c>
      <c r="E350">
        <v>12</v>
      </c>
      <c r="F350">
        <v>0</v>
      </c>
      <c r="G350">
        <f t="shared" si="45"/>
        <v>1</v>
      </c>
      <c r="H350">
        <f t="shared" si="46"/>
        <v>0.86740331491712708</v>
      </c>
    </row>
    <row r="351" spans="2:8">
      <c r="B351">
        <v>56</v>
      </c>
      <c r="C351">
        <v>263</v>
      </c>
      <c r="D351">
        <f t="shared" si="47"/>
        <v>263</v>
      </c>
      <c r="E351">
        <v>8</v>
      </c>
      <c r="F351">
        <v>0</v>
      </c>
      <c r="G351">
        <f t="shared" si="45"/>
        <v>1</v>
      </c>
      <c r="H351">
        <f t="shared" si="46"/>
        <v>0.97047970479704793</v>
      </c>
    </row>
    <row r="352" spans="2:8">
      <c r="B352">
        <v>57</v>
      </c>
      <c r="C352">
        <v>328</v>
      </c>
      <c r="D352">
        <f t="shared" si="47"/>
        <v>320</v>
      </c>
      <c r="E352">
        <v>6</v>
      </c>
      <c r="F352">
        <v>8</v>
      </c>
      <c r="G352">
        <f t="shared" si="45"/>
        <v>0.97560975609756095</v>
      </c>
      <c r="H352">
        <f t="shared" si="46"/>
        <v>0.98159509202453987</v>
      </c>
    </row>
    <row r="353" spans="1:8">
      <c r="B353">
        <v>58</v>
      </c>
      <c r="C353">
        <v>263.5</v>
      </c>
      <c r="D353">
        <f t="shared" si="47"/>
        <v>260.5</v>
      </c>
      <c r="E353">
        <v>20</v>
      </c>
      <c r="F353">
        <v>3</v>
      </c>
      <c r="G353">
        <f t="shared" si="45"/>
        <v>0.98861480075901331</v>
      </c>
      <c r="H353">
        <f t="shared" si="46"/>
        <v>0.928698752228164</v>
      </c>
    </row>
    <row r="354" spans="1:8">
      <c r="B354">
        <v>59</v>
      </c>
      <c r="C354">
        <v>121</v>
      </c>
      <c r="D354">
        <f t="shared" si="47"/>
        <v>121</v>
      </c>
      <c r="E354">
        <v>22</v>
      </c>
      <c r="F354">
        <v>0</v>
      </c>
      <c r="G354">
        <f t="shared" si="45"/>
        <v>1</v>
      </c>
      <c r="H354">
        <f t="shared" si="46"/>
        <v>0.84615384615384615</v>
      </c>
    </row>
    <row r="355" spans="1:8">
      <c r="B355">
        <v>60</v>
      </c>
      <c r="C355">
        <v>96.5</v>
      </c>
      <c r="D355">
        <f t="shared" si="47"/>
        <v>96.5</v>
      </c>
      <c r="E355">
        <v>12</v>
      </c>
      <c r="F355">
        <v>0</v>
      </c>
      <c r="G355">
        <f t="shared" si="45"/>
        <v>1</v>
      </c>
      <c r="H355">
        <f t="shared" si="46"/>
        <v>0.88940092165898621</v>
      </c>
    </row>
    <row r="356" spans="1:8">
      <c r="B356">
        <v>61</v>
      </c>
      <c r="C356">
        <v>229.5</v>
      </c>
      <c r="D356">
        <f t="shared" si="47"/>
        <v>229.5</v>
      </c>
      <c r="E356">
        <v>14</v>
      </c>
      <c r="F356">
        <v>0</v>
      </c>
      <c r="G356">
        <f t="shared" si="45"/>
        <v>1</v>
      </c>
      <c r="H356">
        <f t="shared" si="46"/>
        <v>0.94250513347022591</v>
      </c>
    </row>
    <row r="357" spans="1:8">
      <c r="B357">
        <v>62</v>
      </c>
      <c r="C357">
        <v>2003</v>
      </c>
      <c r="D357">
        <f t="shared" si="47"/>
        <v>1875</v>
      </c>
      <c r="E357">
        <v>57</v>
      </c>
      <c r="F357">
        <v>128</v>
      </c>
      <c r="G357">
        <f t="shared" si="45"/>
        <v>0.93609585621567648</v>
      </c>
      <c r="H357">
        <f t="shared" si="46"/>
        <v>0.97049689440993792</v>
      </c>
    </row>
    <row r="358" spans="1:8">
      <c r="B358">
        <v>63</v>
      </c>
      <c r="C358">
        <v>124</v>
      </c>
      <c r="D358">
        <f t="shared" si="47"/>
        <v>116</v>
      </c>
      <c r="E358">
        <v>0</v>
      </c>
      <c r="F358">
        <v>8</v>
      </c>
      <c r="G358">
        <f t="shared" si="45"/>
        <v>0.93548387096774188</v>
      </c>
      <c r="H358">
        <f t="shared" si="46"/>
        <v>1</v>
      </c>
    </row>
    <row r="359" spans="1:8">
      <c r="B359">
        <v>64</v>
      </c>
      <c r="C359">
        <v>310</v>
      </c>
      <c r="D359">
        <f t="shared" si="47"/>
        <v>283</v>
      </c>
      <c r="E359">
        <v>11</v>
      </c>
      <c r="F359">
        <v>27</v>
      </c>
      <c r="G359">
        <f t="shared" si="45"/>
        <v>0.91290322580645167</v>
      </c>
      <c r="H359">
        <f t="shared" si="46"/>
        <v>0.9625850340136054</v>
      </c>
    </row>
    <row r="360" spans="1:8">
      <c r="B360">
        <v>65</v>
      </c>
      <c r="C360">
        <v>672.5</v>
      </c>
      <c r="D360">
        <f t="shared" si="47"/>
        <v>662.5</v>
      </c>
      <c r="E360">
        <v>12</v>
      </c>
      <c r="F360">
        <v>10</v>
      </c>
      <c r="G360">
        <f t="shared" si="45"/>
        <v>0.98513011152416352</v>
      </c>
      <c r="H360">
        <f t="shared" si="46"/>
        <v>0.98220904373610085</v>
      </c>
    </row>
    <row r="361" spans="1:8">
      <c r="B361">
        <v>66</v>
      </c>
      <c r="C361">
        <v>484</v>
      </c>
      <c r="D361">
        <f t="shared" si="47"/>
        <v>393</v>
      </c>
      <c r="E361">
        <v>11</v>
      </c>
      <c r="F361">
        <v>91</v>
      </c>
      <c r="G361">
        <f t="shared" ref="G361:G364" si="48">D361/(D361+F361)</f>
        <v>0.81198347107438018</v>
      </c>
      <c r="H361">
        <f t="shared" ref="H361:H364" si="49">D361/(D361+E361)</f>
        <v>0.97277227722772275</v>
      </c>
    </row>
    <row r="362" spans="1:8">
      <c r="B362">
        <v>67</v>
      </c>
      <c r="C362">
        <v>88</v>
      </c>
      <c r="D362">
        <f t="shared" si="47"/>
        <v>88</v>
      </c>
      <c r="E362">
        <v>14</v>
      </c>
      <c r="F362">
        <v>0</v>
      </c>
      <c r="G362">
        <f t="shared" si="48"/>
        <v>1</v>
      </c>
      <c r="H362">
        <f t="shared" si="49"/>
        <v>0.86274509803921573</v>
      </c>
    </row>
    <row r="363" spans="1:8">
      <c r="B363">
        <v>68</v>
      </c>
      <c r="C363">
        <v>818</v>
      </c>
      <c r="D363">
        <f t="shared" si="47"/>
        <v>808</v>
      </c>
      <c r="E363">
        <v>132</v>
      </c>
      <c r="F363">
        <v>10</v>
      </c>
      <c r="G363">
        <f t="shared" si="48"/>
        <v>0.98777506112469438</v>
      </c>
      <c r="H363">
        <f t="shared" si="49"/>
        <v>0.8595744680851064</v>
      </c>
    </row>
    <row r="364" spans="1:8">
      <c r="B364">
        <v>69</v>
      </c>
      <c r="C364">
        <v>1237</v>
      </c>
      <c r="D364">
        <f t="shared" si="47"/>
        <v>1223</v>
      </c>
      <c r="E364">
        <v>24</v>
      </c>
      <c r="F364">
        <v>14</v>
      </c>
      <c r="G364">
        <f t="shared" si="48"/>
        <v>0.98868229587712209</v>
      </c>
      <c r="H364">
        <f t="shared" si="49"/>
        <v>0.98075380914194066</v>
      </c>
    </row>
    <row r="366" spans="1:8">
      <c r="A366" s="1" t="s">
        <v>1651</v>
      </c>
      <c r="G366" s="1">
        <f>AVERAGE(G367:G478)</f>
        <v>0.97442938925399025</v>
      </c>
      <c r="H366" s="1">
        <f>AVERAGE(H367:H478)</f>
        <v>0.88994734176599799</v>
      </c>
    </row>
    <row r="367" spans="1:8">
      <c r="B367">
        <v>1</v>
      </c>
      <c r="C367">
        <v>152.5</v>
      </c>
      <c r="D367">
        <f t="shared" ref="D367:D430" si="50">C367-F367</f>
        <v>152.5</v>
      </c>
      <c r="E367">
        <v>4</v>
      </c>
      <c r="F367">
        <v>0</v>
      </c>
      <c r="G367">
        <f t="shared" ref="G367:G430" si="51">D367/(D367+F367)</f>
        <v>1</v>
      </c>
      <c r="H367">
        <f t="shared" ref="H367:H430" si="52">D367/(D367+E367)</f>
        <v>0.9744408945686901</v>
      </c>
    </row>
    <row r="368" spans="1:8">
      <c r="B368">
        <v>2</v>
      </c>
      <c r="C368">
        <v>220</v>
      </c>
      <c r="D368">
        <f t="shared" si="50"/>
        <v>188</v>
      </c>
      <c r="E368">
        <v>6</v>
      </c>
      <c r="F368">
        <v>32</v>
      </c>
      <c r="G368">
        <f t="shared" si="51"/>
        <v>0.8545454545454545</v>
      </c>
      <c r="H368">
        <f t="shared" si="52"/>
        <v>0.96907216494845361</v>
      </c>
    </row>
    <row r="369" spans="2:8">
      <c r="B369">
        <v>3</v>
      </c>
      <c r="C369">
        <v>128</v>
      </c>
      <c r="D369">
        <f t="shared" si="50"/>
        <v>116</v>
      </c>
      <c r="E369">
        <v>4</v>
      </c>
      <c r="F369">
        <v>12</v>
      </c>
      <c r="G369">
        <f t="shared" si="51"/>
        <v>0.90625</v>
      </c>
      <c r="H369">
        <f t="shared" si="52"/>
        <v>0.96666666666666667</v>
      </c>
    </row>
    <row r="370" spans="2:8">
      <c r="B370">
        <v>4</v>
      </c>
      <c r="C370">
        <v>156.5</v>
      </c>
      <c r="D370">
        <f t="shared" si="50"/>
        <v>156.5</v>
      </c>
      <c r="E370">
        <v>38</v>
      </c>
      <c r="F370">
        <v>0</v>
      </c>
      <c r="G370">
        <f t="shared" si="51"/>
        <v>1</v>
      </c>
      <c r="H370">
        <f t="shared" si="52"/>
        <v>0.80462724935732644</v>
      </c>
    </row>
    <row r="371" spans="2:8">
      <c r="B371">
        <v>5</v>
      </c>
      <c r="C371">
        <v>151</v>
      </c>
      <c r="D371">
        <f t="shared" si="50"/>
        <v>151</v>
      </c>
      <c r="E371">
        <v>23</v>
      </c>
      <c r="F371">
        <v>0</v>
      </c>
      <c r="G371">
        <f t="shared" si="51"/>
        <v>1</v>
      </c>
      <c r="H371">
        <f t="shared" si="52"/>
        <v>0.86781609195402298</v>
      </c>
    </row>
    <row r="372" spans="2:8">
      <c r="B372">
        <v>6</v>
      </c>
      <c r="C372">
        <v>139</v>
      </c>
      <c r="D372">
        <f t="shared" si="50"/>
        <v>131</v>
      </c>
      <c r="E372">
        <v>16</v>
      </c>
      <c r="F372">
        <v>8</v>
      </c>
      <c r="G372">
        <f t="shared" si="51"/>
        <v>0.94244604316546765</v>
      </c>
      <c r="H372">
        <f t="shared" si="52"/>
        <v>0.891156462585034</v>
      </c>
    </row>
    <row r="373" spans="2:8">
      <c r="B373">
        <v>7</v>
      </c>
      <c r="C373">
        <v>116</v>
      </c>
      <c r="D373">
        <f t="shared" si="50"/>
        <v>116</v>
      </c>
      <c r="E373">
        <v>6</v>
      </c>
      <c r="F373">
        <v>0</v>
      </c>
      <c r="G373">
        <f t="shared" si="51"/>
        <v>1</v>
      </c>
      <c r="H373">
        <f t="shared" si="52"/>
        <v>0.95081967213114749</v>
      </c>
    </row>
    <row r="374" spans="2:8">
      <c r="B374">
        <v>8</v>
      </c>
      <c r="C374">
        <v>237</v>
      </c>
      <c r="D374">
        <f t="shared" si="50"/>
        <v>215</v>
      </c>
      <c r="E374">
        <v>12</v>
      </c>
      <c r="F374">
        <v>22</v>
      </c>
      <c r="G374">
        <f t="shared" si="51"/>
        <v>0.90717299578059074</v>
      </c>
      <c r="H374">
        <f t="shared" si="52"/>
        <v>0.94713656387665202</v>
      </c>
    </row>
    <row r="375" spans="2:8">
      <c r="B375">
        <v>9</v>
      </c>
      <c r="C375">
        <v>176</v>
      </c>
      <c r="D375">
        <f t="shared" si="50"/>
        <v>176</v>
      </c>
      <c r="E375">
        <v>6</v>
      </c>
      <c r="F375">
        <v>0</v>
      </c>
      <c r="G375">
        <f t="shared" si="51"/>
        <v>1</v>
      </c>
      <c r="H375">
        <f t="shared" si="52"/>
        <v>0.96703296703296704</v>
      </c>
    </row>
    <row r="376" spans="2:8">
      <c r="B376">
        <v>10</v>
      </c>
      <c r="C376">
        <v>228</v>
      </c>
      <c r="D376">
        <f t="shared" si="50"/>
        <v>214</v>
      </c>
      <c r="E376">
        <v>10</v>
      </c>
      <c r="F376">
        <v>14</v>
      </c>
      <c r="G376">
        <f t="shared" si="51"/>
        <v>0.93859649122807021</v>
      </c>
      <c r="H376">
        <f t="shared" si="52"/>
        <v>0.9553571428571429</v>
      </c>
    </row>
    <row r="377" spans="2:8">
      <c r="B377">
        <v>11</v>
      </c>
      <c r="C377">
        <v>267</v>
      </c>
      <c r="D377">
        <f t="shared" si="50"/>
        <v>230</v>
      </c>
      <c r="E377">
        <v>6</v>
      </c>
      <c r="F377">
        <v>37</v>
      </c>
      <c r="G377">
        <f t="shared" si="51"/>
        <v>0.86142322097378277</v>
      </c>
      <c r="H377">
        <f t="shared" si="52"/>
        <v>0.97457627118644063</v>
      </c>
    </row>
    <row r="378" spans="2:8">
      <c r="B378">
        <v>12</v>
      </c>
      <c r="C378">
        <v>173</v>
      </c>
      <c r="D378">
        <f t="shared" si="50"/>
        <v>173</v>
      </c>
      <c r="E378">
        <v>4</v>
      </c>
      <c r="F378">
        <v>0</v>
      </c>
      <c r="G378">
        <f t="shared" si="51"/>
        <v>1</v>
      </c>
      <c r="H378">
        <f t="shared" si="52"/>
        <v>0.97740112994350281</v>
      </c>
    </row>
    <row r="379" spans="2:8">
      <c r="B379">
        <v>13</v>
      </c>
      <c r="C379">
        <v>143.5</v>
      </c>
      <c r="D379">
        <f t="shared" si="50"/>
        <v>143.5</v>
      </c>
      <c r="E379">
        <v>50</v>
      </c>
      <c r="F379">
        <v>0</v>
      </c>
      <c r="G379">
        <f t="shared" si="51"/>
        <v>1</v>
      </c>
      <c r="H379">
        <f t="shared" si="52"/>
        <v>0.74160206718346255</v>
      </c>
    </row>
    <row r="380" spans="2:8">
      <c r="B380">
        <v>14</v>
      </c>
      <c r="C380">
        <v>172.5</v>
      </c>
      <c r="D380">
        <f t="shared" si="50"/>
        <v>172.5</v>
      </c>
      <c r="E380">
        <v>7</v>
      </c>
      <c r="F380">
        <v>0</v>
      </c>
      <c r="G380">
        <f t="shared" si="51"/>
        <v>1</v>
      </c>
      <c r="H380">
        <f t="shared" si="52"/>
        <v>0.96100278551532037</v>
      </c>
    </row>
    <row r="381" spans="2:8">
      <c r="B381">
        <v>15</v>
      </c>
      <c r="C381">
        <v>141</v>
      </c>
      <c r="D381">
        <f t="shared" si="50"/>
        <v>141</v>
      </c>
      <c r="E381">
        <v>17</v>
      </c>
      <c r="F381">
        <v>0</v>
      </c>
      <c r="G381">
        <f t="shared" si="51"/>
        <v>1</v>
      </c>
      <c r="H381">
        <f t="shared" si="52"/>
        <v>0.89240506329113922</v>
      </c>
    </row>
    <row r="382" spans="2:8">
      <c r="B382">
        <v>16</v>
      </c>
      <c r="C382">
        <v>151.5</v>
      </c>
      <c r="D382">
        <f t="shared" si="50"/>
        <v>149.5</v>
      </c>
      <c r="E382">
        <v>4</v>
      </c>
      <c r="F382">
        <v>2</v>
      </c>
      <c r="G382">
        <f t="shared" si="51"/>
        <v>0.98679867986798675</v>
      </c>
      <c r="H382">
        <f t="shared" si="52"/>
        <v>0.97394136807817588</v>
      </c>
    </row>
    <row r="383" spans="2:8">
      <c r="B383">
        <v>17</v>
      </c>
      <c r="C383">
        <v>126</v>
      </c>
      <c r="D383">
        <f t="shared" si="50"/>
        <v>122</v>
      </c>
      <c r="E383">
        <v>4</v>
      </c>
      <c r="F383">
        <v>4</v>
      </c>
      <c r="G383">
        <f t="shared" si="51"/>
        <v>0.96825396825396826</v>
      </c>
      <c r="H383">
        <f t="shared" si="52"/>
        <v>0.96825396825396826</v>
      </c>
    </row>
    <row r="384" spans="2:8">
      <c r="B384">
        <v>18</v>
      </c>
      <c r="C384">
        <v>145</v>
      </c>
      <c r="D384">
        <f t="shared" si="50"/>
        <v>145</v>
      </c>
      <c r="E384">
        <v>18</v>
      </c>
      <c r="F384">
        <v>0</v>
      </c>
      <c r="G384">
        <f t="shared" si="51"/>
        <v>1</v>
      </c>
      <c r="H384">
        <f t="shared" si="52"/>
        <v>0.88957055214723924</v>
      </c>
    </row>
    <row r="385" spans="2:8">
      <c r="B385">
        <v>19</v>
      </c>
      <c r="C385">
        <v>135.5</v>
      </c>
      <c r="D385">
        <f t="shared" si="50"/>
        <v>135.5</v>
      </c>
      <c r="E385">
        <v>6</v>
      </c>
      <c r="F385">
        <v>0</v>
      </c>
      <c r="G385">
        <f t="shared" si="51"/>
        <v>1</v>
      </c>
      <c r="H385">
        <f t="shared" si="52"/>
        <v>0.95759717314487636</v>
      </c>
    </row>
    <row r="386" spans="2:8">
      <c r="B386">
        <v>20</v>
      </c>
      <c r="C386">
        <v>125</v>
      </c>
      <c r="D386">
        <f t="shared" si="50"/>
        <v>125</v>
      </c>
      <c r="E386">
        <v>4</v>
      </c>
      <c r="F386">
        <v>0</v>
      </c>
      <c r="G386">
        <f t="shared" si="51"/>
        <v>1</v>
      </c>
      <c r="H386">
        <f t="shared" si="52"/>
        <v>0.96899224806201545</v>
      </c>
    </row>
    <row r="387" spans="2:8">
      <c r="B387">
        <v>21</v>
      </c>
      <c r="C387">
        <v>167</v>
      </c>
      <c r="D387">
        <f t="shared" si="50"/>
        <v>167</v>
      </c>
      <c r="E387">
        <v>3</v>
      </c>
      <c r="F387">
        <v>0</v>
      </c>
      <c r="G387">
        <f t="shared" si="51"/>
        <v>1</v>
      </c>
      <c r="H387">
        <f t="shared" si="52"/>
        <v>0.98235294117647054</v>
      </c>
    </row>
    <row r="388" spans="2:8">
      <c r="B388">
        <v>22</v>
      </c>
      <c r="C388">
        <v>87</v>
      </c>
      <c r="D388">
        <f t="shared" si="50"/>
        <v>65</v>
      </c>
      <c r="E388">
        <v>12</v>
      </c>
      <c r="F388">
        <v>22</v>
      </c>
      <c r="G388">
        <f t="shared" si="51"/>
        <v>0.74712643678160917</v>
      </c>
      <c r="H388">
        <f t="shared" si="52"/>
        <v>0.8441558441558441</v>
      </c>
    </row>
    <row r="389" spans="2:8">
      <c r="B389">
        <v>23</v>
      </c>
      <c r="C389">
        <v>111</v>
      </c>
      <c r="D389">
        <f t="shared" si="50"/>
        <v>111</v>
      </c>
      <c r="E389">
        <v>21</v>
      </c>
      <c r="F389">
        <v>0</v>
      </c>
      <c r="G389">
        <f t="shared" si="51"/>
        <v>1</v>
      </c>
      <c r="H389">
        <f t="shared" si="52"/>
        <v>0.84090909090909094</v>
      </c>
    </row>
    <row r="390" spans="2:8">
      <c r="B390">
        <v>24</v>
      </c>
      <c r="C390">
        <v>129</v>
      </c>
      <c r="D390">
        <f t="shared" si="50"/>
        <v>123</v>
      </c>
      <c r="E390">
        <v>4</v>
      </c>
      <c r="F390">
        <v>6</v>
      </c>
      <c r="G390">
        <f t="shared" si="51"/>
        <v>0.95348837209302328</v>
      </c>
      <c r="H390">
        <f t="shared" si="52"/>
        <v>0.96850393700787396</v>
      </c>
    </row>
    <row r="391" spans="2:8">
      <c r="B391">
        <v>25</v>
      </c>
      <c r="C391">
        <v>35</v>
      </c>
      <c r="D391">
        <f t="shared" si="50"/>
        <v>35</v>
      </c>
      <c r="E391">
        <v>8</v>
      </c>
      <c r="F391">
        <v>0</v>
      </c>
      <c r="G391">
        <f t="shared" si="51"/>
        <v>1</v>
      </c>
      <c r="H391">
        <f t="shared" si="52"/>
        <v>0.81395348837209303</v>
      </c>
    </row>
    <row r="392" spans="2:8">
      <c r="B392">
        <v>26</v>
      </c>
      <c r="C392">
        <v>102</v>
      </c>
      <c r="D392">
        <f t="shared" si="50"/>
        <v>102</v>
      </c>
      <c r="E392">
        <v>18</v>
      </c>
      <c r="F392">
        <v>0</v>
      </c>
      <c r="G392">
        <f t="shared" si="51"/>
        <v>1</v>
      </c>
      <c r="H392">
        <f t="shared" si="52"/>
        <v>0.85</v>
      </c>
    </row>
    <row r="393" spans="2:8">
      <c r="B393">
        <v>27</v>
      </c>
      <c r="C393">
        <v>271</v>
      </c>
      <c r="D393">
        <f t="shared" si="50"/>
        <v>271</v>
      </c>
      <c r="E393">
        <v>13</v>
      </c>
      <c r="F393">
        <v>0</v>
      </c>
      <c r="G393">
        <f t="shared" si="51"/>
        <v>1</v>
      </c>
      <c r="H393">
        <f t="shared" si="52"/>
        <v>0.95422535211267601</v>
      </c>
    </row>
    <row r="394" spans="2:8">
      <c r="B394">
        <v>28</v>
      </c>
      <c r="C394">
        <v>246</v>
      </c>
      <c r="D394">
        <f t="shared" si="50"/>
        <v>246</v>
      </c>
      <c r="E394">
        <v>47</v>
      </c>
      <c r="F394">
        <v>0</v>
      </c>
      <c r="G394">
        <f t="shared" si="51"/>
        <v>1</v>
      </c>
      <c r="H394">
        <f t="shared" si="52"/>
        <v>0.83959044368600677</v>
      </c>
    </row>
    <row r="395" spans="2:8">
      <c r="B395">
        <v>29</v>
      </c>
      <c r="C395">
        <v>96.5</v>
      </c>
      <c r="D395">
        <f t="shared" si="50"/>
        <v>96.5</v>
      </c>
      <c r="E395">
        <v>59</v>
      </c>
      <c r="F395">
        <v>0</v>
      </c>
      <c r="G395">
        <f t="shared" si="51"/>
        <v>1</v>
      </c>
      <c r="H395">
        <f t="shared" si="52"/>
        <v>0.62057877813504825</v>
      </c>
    </row>
    <row r="396" spans="2:8">
      <c r="B396">
        <v>30</v>
      </c>
      <c r="C396">
        <v>157</v>
      </c>
      <c r="D396">
        <f t="shared" si="50"/>
        <v>157</v>
      </c>
      <c r="E396">
        <v>26</v>
      </c>
      <c r="F396">
        <v>0</v>
      </c>
      <c r="G396">
        <f t="shared" si="51"/>
        <v>1</v>
      </c>
      <c r="H396">
        <f t="shared" si="52"/>
        <v>0.85792349726775952</v>
      </c>
    </row>
    <row r="397" spans="2:8">
      <c r="B397">
        <v>31</v>
      </c>
      <c r="C397">
        <v>102</v>
      </c>
      <c r="D397">
        <f t="shared" si="50"/>
        <v>91</v>
      </c>
      <c r="E397">
        <v>11</v>
      </c>
      <c r="F397">
        <v>11</v>
      </c>
      <c r="G397">
        <f t="shared" si="51"/>
        <v>0.89215686274509809</v>
      </c>
      <c r="H397">
        <f t="shared" si="52"/>
        <v>0.89215686274509809</v>
      </c>
    </row>
    <row r="398" spans="2:8">
      <c r="B398">
        <v>32</v>
      </c>
      <c r="C398">
        <v>1017</v>
      </c>
      <c r="D398">
        <f t="shared" si="50"/>
        <v>755</v>
      </c>
      <c r="E398">
        <v>37</v>
      </c>
      <c r="F398">
        <v>262</v>
      </c>
      <c r="G398">
        <f t="shared" si="51"/>
        <v>0.74237954768928216</v>
      </c>
      <c r="H398">
        <f t="shared" si="52"/>
        <v>0.95328282828282829</v>
      </c>
    </row>
    <row r="399" spans="2:8">
      <c r="B399">
        <v>33</v>
      </c>
      <c r="C399">
        <v>81.5</v>
      </c>
      <c r="D399">
        <f t="shared" si="50"/>
        <v>81.5</v>
      </c>
      <c r="E399">
        <v>71</v>
      </c>
      <c r="F399">
        <v>0</v>
      </c>
      <c r="G399">
        <f t="shared" si="51"/>
        <v>1</v>
      </c>
      <c r="H399">
        <f t="shared" si="52"/>
        <v>0.53442622950819674</v>
      </c>
    </row>
    <row r="400" spans="2:8">
      <c r="B400">
        <v>34</v>
      </c>
      <c r="C400">
        <v>337</v>
      </c>
      <c r="D400">
        <f t="shared" si="50"/>
        <v>337</v>
      </c>
      <c r="E400">
        <v>102</v>
      </c>
      <c r="F400">
        <v>0</v>
      </c>
      <c r="G400">
        <f t="shared" si="51"/>
        <v>1</v>
      </c>
      <c r="H400">
        <f t="shared" si="52"/>
        <v>0.76765375854214124</v>
      </c>
    </row>
    <row r="401" spans="2:8">
      <c r="B401">
        <v>35</v>
      </c>
      <c r="C401">
        <v>40</v>
      </c>
      <c r="D401">
        <f t="shared" si="50"/>
        <v>40</v>
      </c>
      <c r="E401">
        <v>49</v>
      </c>
      <c r="F401">
        <v>0</v>
      </c>
      <c r="G401">
        <f t="shared" si="51"/>
        <v>1</v>
      </c>
      <c r="H401">
        <f t="shared" si="52"/>
        <v>0.449438202247191</v>
      </c>
    </row>
    <row r="402" spans="2:8">
      <c r="B402">
        <v>36</v>
      </c>
      <c r="C402">
        <v>157.5</v>
      </c>
      <c r="D402">
        <f t="shared" si="50"/>
        <v>157.5</v>
      </c>
      <c r="E402">
        <v>15</v>
      </c>
      <c r="F402">
        <v>0</v>
      </c>
      <c r="G402">
        <f t="shared" si="51"/>
        <v>1</v>
      </c>
      <c r="H402">
        <f t="shared" si="52"/>
        <v>0.91304347826086951</v>
      </c>
    </row>
    <row r="403" spans="2:8">
      <c r="B403">
        <v>37</v>
      </c>
      <c r="C403">
        <v>262</v>
      </c>
      <c r="D403">
        <f t="shared" si="50"/>
        <v>262</v>
      </c>
      <c r="E403">
        <v>47</v>
      </c>
      <c r="F403">
        <v>0</v>
      </c>
      <c r="G403">
        <f t="shared" si="51"/>
        <v>1</v>
      </c>
      <c r="H403">
        <f t="shared" si="52"/>
        <v>0.84789644012944987</v>
      </c>
    </row>
    <row r="404" spans="2:8">
      <c r="B404">
        <v>38</v>
      </c>
      <c r="C404">
        <v>41.5</v>
      </c>
      <c r="D404">
        <f t="shared" si="50"/>
        <v>41.5</v>
      </c>
      <c r="E404">
        <v>20</v>
      </c>
      <c r="F404">
        <v>0</v>
      </c>
      <c r="G404">
        <f t="shared" si="51"/>
        <v>1</v>
      </c>
      <c r="H404">
        <f t="shared" si="52"/>
        <v>0.67479674796747968</v>
      </c>
    </row>
    <row r="405" spans="2:8">
      <c r="B405">
        <v>39</v>
      </c>
      <c r="C405">
        <v>274.5</v>
      </c>
      <c r="D405">
        <f t="shared" si="50"/>
        <v>274.5</v>
      </c>
      <c r="E405">
        <v>12</v>
      </c>
      <c r="F405">
        <v>0</v>
      </c>
      <c r="G405">
        <f t="shared" si="51"/>
        <v>1</v>
      </c>
      <c r="H405">
        <f t="shared" si="52"/>
        <v>0.95811518324607325</v>
      </c>
    </row>
    <row r="406" spans="2:8">
      <c r="B406">
        <v>40</v>
      </c>
      <c r="C406">
        <v>175</v>
      </c>
      <c r="D406">
        <f t="shared" si="50"/>
        <v>164</v>
      </c>
      <c r="E406">
        <v>6</v>
      </c>
      <c r="F406">
        <v>11</v>
      </c>
      <c r="G406">
        <f t="shared" si="51"/>
        <v>0.93714285714285717</v>
      </c>
      <c r="H406">
        <f t="shared" si="52"/>
        <v>0.96470588235294119</v>
      </c>
    </row>
    <row r="407" spans="2:8">
      <c r="B407">
        <v>41</v>
      </c>
      <c r="C407">
        <v>254.5</v>
      </c>
      <c r="D407">
        <f t="shared" si="50"/>
        <v>254.5</v>
      </c>
      <c r="E407">
        <v>4</v>
      </c>
      <c r="F407">
        <v>0</v>
      </c>
      <c r="G407">
        <f t="shared" si="51"/>
        <v>1</v>
      </c>
      <c r="H407">
        <f t="shared" si="52"/>
        <v>0.98452611218568664</v>
      </c>
    </row>
    <row r="408" spans="2:8">
      <c r="B408">
        <v>42</v>
      </c>
      <c r="C408">
        <v>112</v>
      </c>
      <c r="D408">
        <f t="shared" si="50"/>
        <v>107</v>
      </c>
      <c r="E408">
        <v>3</v>
      </c>
      <c r="F408">
        <v>5</v>
      </c>
      <c r="G408">
        <f t="shared" si="51"/>
        <v>0.9553571428571429</v>
      </c>
      <c r="H408">
        <f t="shared" si="52"/>
        <v>0.97272727272727277</v>
      </c>
    </row>
    <row r="409" spans="2:8">
      <c r="B409">
        <v>43</v>
      </c>
      <c r="C409">
        <v>291</v>
      </c>
      <c r="D409">
        <f t="shared" si="50"/>
        <v>291</v>
      </c>
      <c r="E409">
        <v>19</v>
      </c>
      <c r="F409">
        <v>0</v>
      </c>
      <c r="G409">
        <f t="shared" si="51"/>
        <v>1</v>
      </c>
      <c r="H409">
        <f t="shared" si="52"/>
        <v>0.93870967741935485</v>
      </c>
    </row>
    <row r="410" spans="2:8">
      <c r="B410">
        <v>44</v>
      </c>
      <c r="C410">
        <v>355</v>
      </c>
      <c r="D410">
        <f t="shared" si="50"/>
        <v>355</v>
      </c>
      <c r="E410">
        <v>32</v>
      </c>
      <c r="F410">
        <v>0</v>
      </c>
      <c r="G410">
        <f t="shared" si="51"/>
        <v>1</v>
      </c>
      <c r="H410">
        <f t="shared" si="52"/>
        <v>0.91731266149870805</v>
      </c>
    </row>
    <row r="411" spans="2:8">
      <c r="B411">
        <v>45</v>
      </c>
      <c r="C411">
        <v>169.5</v>
      </c>
      <c r="D411">
        <f t="shared" si="50"/>
        <v>169.5</v>
      </c>
      <c r="E411">
        <v>8</v>
      </c>
      <c r="F411">
        <v>0</v>
      </c>
      <c r="G411">
        <f t="shared" si="51"/>
        <v>1</v>
      </c>
      <c r="H411">
        <f t="shared" si="52"/>
        <v>0.95492957746478868</v>
      </c>
    </row>
    <row r="412" spans="2:8">
      <c r="B412">
        <v>46</v>
      </c>
      <c r="C412">
        <v>76</v>
      </c>
      <c r="D412">
        <f t="shared" si="50"/>
        <v>76</v>
      </c>
      <c r="E412">
        <v>12</v>
      </c>
      <c r="F412">
        <v>0</v>
      </c>
      <c r="G412">
        <f t="shared" si="51"/>
        <v>1</v>
      </c>
      <c r="H412">
        <f t="shared" si="52"/>
        <v>0.86363636363636365</v>
      </c>
    </row>
    <row r="413" spans="2:8">
      <c r="B413">
        <v>47</v>
      </c>
      <c r="C413">
        <v>216.5</v>
      </c>
      <c r="D413">
        <f t="shared" si="50"/>
        <v>216.5</v>
      </c>
      <c r="E413">
        <v>17</v>
      </c>
      <c r="F413">
        <v>0</v>
      </c>
      <c r="G413">
        <f t="shared" si="51"/>
        <v>1</v>
      </c>
      <c r="H413">
        <f t="shared" si="52"/>
        <v>0.9271948608137045</v>
      </c>
    </row>
    <row r="414" spans="2:8">
      <c r="B414">
        <v>48</v>
      </c>
      <c r="C414">
        <v>122.5</v>
      </c>
      <c r="D414">
        <f t="shared" si="50"/>
        <v>122.5</v>
      </c>
      <c r="E414">
        <v>27</v>
      </c>
      <c r="F414">
        <v>0</v>
      </c>
      <c r="G414">
        <f t="shared" si="51"/>
        <v>1</v>
      </c>
      <c r="H414">
        <f t="shared" si="52"/>
        <v>0.8193979933110368</v>
      </c>
    </row>
    <row r="415" spans="2:8">
      <c r="B415">
        <v>49</v>
      </c>
      <c r="C415">
        <v>128.5</v>
      </c>
      <c r="D415">
        <f t="shared" si="50"/>
        <v>128.5</v>
      </c>
      <c r="E415">
        <v>6</v>
      </c>
      <c r="F415">
        <v>0</v>
      </c>
      <c r="G415">
        <f t="shared" si="51"/>
        <v>1</v>
      </c>
      <c r="H415">
        <f t="shared" si="52"/>
        <v>0.95539033457249067</v>
      </c>
    </row>
    <row r="416" spans="2:8">
      <c r="B416">
        <v>50</v>
      </c>
      <c r="C416">
        <v>420</v>
      </c>
      <c r="D416">
        <f t="shared" si="50"/>
        <v>420</v>
      </c>
      <c r="E416">
        <v>31</v>
      </c>
      <c r="F416">
        <v>0</v>
      </c>
      <c r="G416">
        <f t="shared" si="51"/>
        <v>1</v>
      </c>
      <c r="H416">
        <f t="shared" si="52"/>
        <v>0.9312638580931264</v>
      </c>
    </row>
    <row r="417" spans="2:8">
      <c r="B417">
        <v>51</v>
      </c>
      <c r="C417">
        <v>171.5</v>
      </c>
      <c r="D417">
        <f t="shared" si="50"/>
        <v>171.5</v>
      </c>
      <c r="E417">
        <v>6</v>
      </c>
      <c r="F417">
        <v>0</v>
      </c>
      <c r="G417">
        <f t="shared" si="51"/>
        <v>1</v>
      </c>
      <c r="H417">
        <f t="shared" si="52"/>
        <v>0.96619718309859159</v>
      </c>
    </row>
    <row r="418" spans="2:8">
      <c r="B418">
        <v>52</v>
      </c>
      <c r="C418">
        <v>242</v>
      </c>
      <c r="D418">
        <f t="shared" si="50"/>
        <v>242</v>
      </c>
      <c r="E418">
        <v>6</v>
      </c>
      <c r="F418">
        <v>0</v>
      </c>
      <c r="G418">
        <f t="shared" si="51"/>
        <v>1</v>
      </c>
      <c r="H418">
        <f t="shared" si="52"/>
        <v>0.97580645161290325</v>
      </c>
    </row>
    <row r="419" spans="2:8">
      <c r="B419">
        <v>53</v>
      </c>
      <c r="C419">
        <v>52</v>
      </c>
      <c r="D419">
        <f t="shared" si="50"/>
        <v>52</v>
      </c>
      <c r="E419">
        <v>8</v>
      </c>
      <c r="F419">
        <v>0</v>
      </c>
      <c r="G419">
        <f t="shared" si="51"/>
        <v>1</v>
      </c>
      <c r="H419">
        <f t="shared" si="52"/>
        <v>0.8666666666666667</v>
      </c>
    </row>
    <row r="420" spans="2:8">
      <c r="B420">
        <v>54</v>
      </c>
      <c r="C420">
        <v>195</v>
      </c>
      <c r="D420">
        <f t="shared" si="50"/>
        <v>195</v>
      </c>
      <c r="E420">
        <v>7</v>
      </c>
      <c r="F420">
        <v>0</v>
      </c>
      <c r="G420">
        <f t="shared" si="51"/>
        <v>1</v>
      </c>
      <c r="H420">
        <f t="shared" si="52"/>
        <v>0.96534653465346532</v>
      </c>
    </row>
    <row r="421" spans="2:8">
      <c r="B421">
        <v>55</v>
      </c>
      <c r="C421">
        <v>190</v>
      </c>
      <c r="D421">
        <f t="shared" si="50"/>
        <v>190</v>
      </c>
      <c r="E421">
        <v>44</v>
      </c>
      <c r="F421">
        <v>0</v>
      </c>
      <c r="G421">
        <f t="shared" si="51"/>
        <v>1</v>
      </c>
      <c r="H421">
        <f t="shared" si="52"/>
        <v>0.81196581196581197</v>
      </c>
    </row>
    <row r="422" spans="2:8">
      <c r="B422">
        <v>56</v>
      </c>
      <c r="C422">
        <v>49.5</v>
      </c>
      <c r="D422">
        <f t="shared" si="50"/>
        <v>49.5</v>
      </c>
      <c r="E422">
        <v>10</v>
      </c>
      <c r="F422">
        <v>0</v>
      </c>
      <c r="G422">
        <f t="shared" si="51"/>
        <v>1</v>
      </c>
      <c r="H422">
        <f t="shared" si="52"/>
        <v>0.83193277310924374</v>
      </c>
    </row>
    <row r="423" spans="2:8">
      <c r="B423">
        <v>57</v>
      </c>
      <c r="C423">
        <v>110</v>
      </c>
      <c r="D423">
        <f t="shared" si="50"/>
        <v>107</v>
      </c>
      <c r="E423">
        <v>3</v>
      </c>
      <c r="F423">
        <v>3</v>
      </c>
      <c r="G423">
        <f t="shared" si="51"/>
        <v>0.97272727272727277</v>
      </c>
      <c r="H423">
        <f t="shared" si="52"/>
        <v>0.97272727272727277</v>
      </c>
    </row>
    <row r="424" spans="2:8">
      <c r="B424">
        <v>58</v>
      </c>
      <c r="C424">
        <v>195.5</v>
      </c>
      <c r="D424">
        <f t="shared" si="50"/>
        <v>195.5</v>
      </c>
      <c r="E424">
        <v>14</v>
      </c>
      <c r="F424">
        <v>0</v>
      </c>
      <c r="G424">
        <f t="shared" si="51"/>
        <v>1</v>
      </c>
      <c r="H424">
        <f t="shared" si="52"/>
        <v>0.93317422434367536</v>
      </c>
    </row>
    <row r="425" spans="2:8">
      <c r="B425">
        <v>59</v>
      </c>
      <c r="C425">
        <v>70</v>
      </c>
      <c r="D425">
        <f t="shared" si="50"/>
        <v>70</v>
      </c>
      <c r="E425">
        <v>4</v>
      </c>
      <c r="F425">
        <v>0</v>
      </c>
      <c r="G425">
        <f t="shared" si="51"/>
        <v>1</v>
      </c>
      <c r="H425">
        <f t="shared" si="52"/>
        <v>0.94594594594594594</v>
      </c>
    </row>
    <row r="426" spans="2:8">
      <c r="B426">
        <v>60</v>
      </c>
      <c r="C426">
        <v>205.5</v>
      </c>
      <c r="D426">
        <f t="shared" si="50"/>
        <v>205.5</v>
      </c>
      <c r="E426">
        <v>8</v>
      </c>
      <c r="F426">
        <v>0</v>
      </c>
      <c r="G426">
        <f t="shared" si="51"/>
        <v>1</v>
      </c>
      <c r="H426">
        <f t="shared" si="52"/>
        <v>0.9625292740046838</v>
      </c>
    </row>
    <row r="427" spans="2:8">
      <c r="B427">
        <v>61</v>
      </c>
      <c r="C427">
        <v>174</v>
      </c>
      <c r="D427">
        <f t="shared" si="50"/>
        <v>159</v>
      </c>
      <c r="E427">
        <v>5</v>
      </c>
      <c r="F427">
        <v>15</v>
      </c>
      <c r="G427">
        <f t="shared" si="51"/>
        <v>0.91379310344827591</v>
      </c>
      <c r="H427">
        <f t="shared" si="52"/>
        <v>0.96951219512195119</v>
      </c>
    </row>
    <row r="428" spans="2:8">
      <c r="B428">
        <v>62</v>
      </c>
      <c r="C428">
        <v>285</v>
      </c>
      <c r="D428">
        <f t="shared" si="50"/>
        <v>246</v>
      </c>
      <c r="E428">
        <v>6</v>
      </c>
      <c r="F428">
        <v>39</v>
      </c>
      <c r="G428">
        <f t="shared" si="51"/>
        <v>0.86315789473684212</v>
      </c>
      <c r="H428">
        <f t="shared" si="52"/>
        <v>0.97619047619047616</v>
      </c>
    </row>
    <row r="429" spans="2:8">
      <c r="B429">
        <v>63</v>
      </c>
      <c r="C429">
        <v>40.5</v>
      </c>
      <c r="D429">
        <f t="shared" si="50"/>
        <v>40.5</v>
      </c>
      <c r="E429">
        <v>9</v>
      </c>
      <c r="F429">
        <v>0</v>
      </c>
      <c r="G429">
        <f t="shared" si="51"/>
        <v>1</v>
      </c>
      <c r="H429">
        <f t="shared" si="52"/>
        <v>0.81818181818181823</v>
      </c>
    </row>
    <row r="430" spans="2:8">
      <c r="B430">
        <v>64</v>
      </c>
      <c r="C430">
        <v>394.5</v>
      </c>
      <c r="D430">
        <f t="shared" si="50"/>
        <v>384.5</v>
      </c>
      <c r="E430">
        <v>6</v>
      </c>
      <c r="F430">
        <v>10</v>
      </c>
      <c r="G430">
        <f t="shared" si="51"/>
        <v>0.97465145754119142</v>
      </c>
      <c r="H430">
        <f t="shared" si="52"/>
        <v>0.98463508322663251</v>
      </c>
    </row>
    <row r="431" spans="2:8">
      <c r="B431">
        <v>65</v>
      </c>
      <c r="C431">
        <v>47</v>
      </c>
      <c r="D431">
        <f t="shared" ref="D431:D488" si="53">C431-F431</f>
        <v>47</v>
      </c>
      <c r="E431">
        <v>4</v>
      </c>
      <c r="F431">
        <v>0</v>
      </c>
      <c r="G431">
        <f t="shared" ref="G431:G488" si="54">D431/(D431+F431)</f>
        <v>1</v>
      </c>
      <c r="H431">
        <f t="shared" ref="H431:H488" si="55">D431/(D431+E431)</f>
        <v>0.92156862745098034</v>
      </c>
    </row>
    <row r="432" spans="2:8">
      <c r="B432">
        <v>66</v>
      </c>
      <c r="C432">
        <v>315</v>
      </c>
      <c r="D432">
        <f t="shared" si="53"/>
        <v>315</v>
      </c>
      <c r="E432">
        <v>12</v>
      </c>
      <c r="F432">
        <v>0</v>
      </c>
      <c r="G432">
        <f t="shared" si="54"/>
        <v>1</v>
      </c>
      <c r="H432">
        <f t="shared" si="55"/>
        <v>0.96330275229357798</v>
      </c>
    </row>
    <row r="433" spans="2:8">
      <c r="B433">
        <v>67</v>
      </c>
      <c r="C433">
        <v>52</v>
      </c>
      <c r="D433">
        <f t="shared" si="53"/>
        <v>52</v>
      </c>
      <c r="E433">
        <v>14</v>
      </c>
      <c r="F433">
        <v>0</v>
      </c>
      <c r="G433">
        <f t="shared" si="54"/>
        <v>1</v>
      </c>
      <c r="H433">
        <f t="shared" si="55"/>
        <v>0.78787878787878785</v>
      </c>
    </row>
    <row r="434" spans="2:8">
      <c r="B434">
        <v>68</v>
      </c>
      <c r="C434">
        <v>92</v>
      </c>
      <c r="D434">
        <f t="shared" si="53"/>
        <v>92</v>
      </c>
      <c r="E434">
        <v>6</v>
      </c>
      <c r="F434">
        <v>0</v>
      </c>
      <c r="G434">
        <f t="shared" si="54"/>
        <v>1</v>
      </c>
      <c r="H434">
        <f t="shared" si="55"/>
        <v>0.93877551020408168</v>
      </c>
    </row>
    <row r="435" spans="2:8">
      <c r="B435">
        <v>69</v>
      </c>
      <c r="C435">
        <v>199</v>
      </c>
      <c r="D435">
        <f t="shared" si="53"/>
        <v>174</v>
      </c>
      <c r="E435">
        <v>30</v>
      </c>
      <c r="F435">
        <v>25</v>
      </c>
      <c r="G435">
        <f t="shared" si="54"/>
        <v>0.87437185929648242</v>
      </c>
      <c r="H435">
        <f t="shared" si="55"/>
        <v>0.8529411764705882</v>
      </c>
    </row>
    <row r="436" spans="2:8">
      <c r="B436">
        <v>70</v>
      </c>
      <c r="C436">
        <v>107.5</v>
      </c>
      <c r="D436">
        <f t="shared" si="53"/>
        <v>107.5</v>
      </c>
      <c r="E436">
        <v>12</v>
      </c>
      <c r="F436">
        <v>0</v>
      </c>
      <c r="G436">
        <f t="shared" si="54"/>
        <v>1</v>
      </c>
      <c r="H436">
        <f t="shared" si="55"/>
        <v>0.89958158995815896</v>
      </c>
    </row>
    <row r="437" spans="2:8">
      <c r="B437">
        <v>71</v>
      </c>
      <c r="C437">
        <v>48.5</v>
      </c>
      <c r="D437">
        <f t="shared" si="53"/>
        <v>48.5</v>
      </c>
      <c r="E437">
        <v>31</v>
      </c>
      <c r="F437">
        <v>0</v>
      </c>
      <c r="G437">
        <f t="shared" si="54"/>
        <v>1</v>
      </c>
      <c r="H437">
        <f t="shared" si="55"/>
        <v>0.61006289308176098</v>
      </c>
    </row>
    <row r="438" spans="2:8">
      <c r="B438">
        <v>72</v>
      </c>
      <c r="C438">
        <v>77.5</v>
      </c>
      <c r="D438">
        <f t="shared" si="53"/>
        <v>77.5</v>
      </c>
      <c r="E438">
        <v>4</v>
      </c>
      <c r="F438">
        <v>0</v>
      </c>
      <c r="G438">
        <f t="shared" si="54"/>
        <v>1</v>
      </c>
      <c r="H438">
        <f t="shared" si="55"/>
        <v>0.95092024539877296</v>
      </c>
    </row>
    <row r="439" spans="2:8">
      <c r="B439">
        <v>73</v>
      </c>
      <c r="C439">
        <v>178</v>
      </c>
      <c r="D439">
        <f t="shared" si="53"/>
        <v>178</v>
      </c>
      <c r="E439">
        <v>8</v>
      </c>
      <c r="F439">
        <v>0</v>
      </c>
      <c r="G439">
        <f t="shared" si="54"/>
        <v>1</v>
      </c>
      <c r="H439">
        <f t="shared" si="55"/>
        <v>0.956989247311828</v>
      </c>
    </row>
    <row r="440" spans="2:8">
      <c r="B440">
        <v>74</v>
      </c>
      <c r="C440">
        <v>231</v>
      </c>
      <c r="D440">
        <f t="shared" si="53"/>
        <v>231</v>
      </c>
      <c r="E440">
        <v>34</v>
      </c>
      <c r="F440">
        <v>0</v>
      </c>
      <c r="G440">
        <f t="shared" si="54"/>
        <v>1</v>
      </c>
      <c r="H440">
        <f t="shared" si="55"/>
        <v>0.8716981132075472</v>
      </c>
    </row>
    <row r="441" spans="2:8">
      <c r="B441">
        <v>75</v>
      </c>
      <c r="C441">
        <v>68</v>
      </c>
      <c r="D441">
        <f t="shared" si="53"/>
        <v>68</v>
      </c>
      <c r="E441">
        <v>21</v>
      </c>
      <c r="F441">
        <v>0</v>
      </c>
      <c r="G441">
        <f t="shared" si="54"/>
        <v>1</v>
      </c>
      <c r="H441">
        <f t="shared" si="55"/>
        <v>0.7640449438202247</v>
      </c>
    </row>
    <row r="442" spans="2:8">
      <c r="B442">
        <v>76</v>
      </c>
      <c r="C442">
        <v>126</v>
      </c>
      <c r="D442">
        <f t="shared" si="53"/>
        <v>126</v>
      </c>
      <c r="E442">
        <v>12</v>
      </c>
      <c r="F442">
        <v>0</v>
      </c>
      <c r="G442">
        <f t="shared" si="54"/>
        <v>1</v>
      </c>
      <c r="H442">
        <f t="shared" si="55"/>
        <v>0.91304347826086951</v>
      </c>
    </row>
    <row r="443" spans="2:8">
      <c r="B443">
        <v>77</v>
      </c>
      <c r="C443">
        <v>83.5</v>
      </c>
      <c r="D443">
        <f t="shared" si="53"/>
        <v>83.5</v>
      </c>
      <c r="E443">
        <v>48</v>
      </c>
      <c r="F443">
        <v>0</v>
      </c>
      <c r="G443">
        <f t="shared" si="54"/>
        <v>1</v>
      </c>
      <c r="H443">
        <f t="shared" si="55"/>
        <v>0.63498098859315588</v>
      </c>
    </row>
    <row r="444" spans="2:8">
      <c r="B444">
        <v>78</v>
      </c>
      <c r="C444">
        <v>595</v>
      </c>
      <c r="D444">
        <f t="shared" si="53"/>
        <v>506</v>
      </c>
      <c r="E444">
        <v>8</v>
      </c>
      <c r="F444">
        <v>89</v>
      </c>
      <c r="G444">
        <f t="shared" si="54"/>
        <v>0.85042016806722687</v>
      </c>
      <c r="H444">
        <f t="shared" si="55"/>
        <v>0.98443579766536971</v>
      </c>
    </row>
    <row r="445" spans="2:8">
      <c r="B445">
        <v>79</v>
      </c>
      <c r="C445">
        <v>757</v>
      </c>
      <c r="D445">
        <f t="shared" si="53"/>
        <v>757</v>
      </c>
      <c r="E445">
        <v>12</v>
      </c>
      <c r="F445">
        <v>0</v>
      </c>
      <c r="G445">
        <f t="shared" si="54"/>
        <v>1</v>
      </c>
      <c r="H445">
        <f t="shared" si="55"/>
        <v>0.98439531859557872</v>
      </c>
    </row>
    <row r="446" spans="2:8">
      <c r="B446">
        <v>80</v>
      </c>
      <c r="C446">
        <v>96</v>
      </c>
      <c r="D446">
        <f t="shared" si="53"/>
        <v>96</v>
      </c>
      <c r="E446">
        <v>6</v>
      </c>
      <c r="F446">
        <v>0</v>
      </c>
      <c r="G446">
        <f t="shared" si="54"/>
        <v>1</v>
      </c>
      <c r="H446">
        <f t="shared" si="55"/>
        <v>0.94117647058823528</v>
      </c>
    </row>
    <row r="447" spans="2:8">
      <c r="B447">
        <v>81</v>
      </c>
      <c r="C447">
        <v>197</v>
      </c>
      <c r="D447">
        <f t="shared" si="53"/>
        <v>197</v>
      </c>
      <c r="E447">
        <v>23</v>
      </c>
      <c r="F447">
        <v>0</v>
      </c>
      <c r="G447">
        <f t="shared" si="54"/>
        <v>1</v>
      </c>
      <c r="H447">
        <f t="shared" si="55"/>
        <v>0.8954545454545455</v>
      </c>
    </row>
    <row r="448" spans="2:8">
      <c r="B448">
        <v>82</v>
      </c>
      <c r="C448">
        <v>60.5</v>
      </c>
      <c r="D448">
        <f t="shared" si="53"/>
        <v>60.5</v>
      </c>
      <c r="E448">
        <v>4</v>
      </c>
      <c r="F448">
        <v>0</v>
      </c>
      <c r="G448">
        <f t="shared" si="54"/>
        <v>1</v>
      </c>
      <c r="H448">
        <f t="shared" si="55"/>
        <v>0.93798449612403101</v>
      </c>
    </row>
    <row r="449" spans="2:8">
      <c r="B449">
        <v>83</v>
      </c>
      <c r="C449">
        <v>729</v>
      </c>
      <c r="D449">
        <f t="shared" si="53"/>
        <v>729</v>
      </c>
      <c r="E449">
        <v>265</v>
      </c>
      <c r="F449">
        <v>0</v>
      </c>
      <c r="G449">
        <f t="shared" si="54"/>
        <v>1</v>
      </c>
      <c r="H449">
        <f t="shared" si="55"/>
        <v>0.7334004024144869</v>
      </c>
    </row>
    <row r="450" spans="2:8">
      <c r="B450">
        <v>84</v>
      </c>
      <c r="C450">
        <v>111</v>
      </c>
      <c r="D450">
        <f t="shared" si="53"/>
        <v>107</v>
      </c>
      <c r="E450">
        <v>16</v>
      </c>
      <c r="F450">
        <v>4</v>
      </c>
      <c r="G450">
        <f t="shared" si="54"/>
        <v>0.963963963963964</v>
      </c>
      <c r="H450">
        <f t="shared" si="55"/>
        <v>0.86991869918699183</v>
      </c>
    </row>
    <row r="451" spans="2:8">
      <c r="B451">
        <v>85</v>
      </c>
      <c r="C451">
        <v>52</v>
      </c>
      <c r="D451">
        <f t="shared" si="53"/>
        <v>52</v>
      </c>
      <c r="E451">
        <v>6</v>
      </c>
      <c r="F451">
        <v>0</v>
      </c>
      <c r="G451">
        <f t="shared" si="54"/>
        <v>1</v>
      </c>
      <c r="H451">
        <f t="shared" si="55"/>
        <v>0.89655172413793105</v>
      </c>
    </row>
    <row r="452" spans="2:8">
      <c r="B452">
        <v>86</v>
      </c>
      <c r="C452">
        <v>85</v>
      </c>
      <c r="D452">
        <f t="shared" si="53"/>
        <v>85</v>
      </c>
      <c r="E452">
        <v>21</v>
      </c>
      <c r="F452">
        <v>0</v>
      </c>
      <c r="G452">
        <f t="shared" si="54"/>
        <v>1</v>
      </c>
      <c r="H452">
        <f t="shared" si="55"/>
        <v>0.80188679245283023</v>
      </c>
    </row>
    <row r="453" spans="2:8">
      <c r="B453">
        <v>87</v>
      </c>
      <c r="C453">
        <v>161.5</v>
      </c>
      <c r="D453">
        <f t="shared" si="53"/>
        <v>161.5</v>
      </c>
      <c r="E453">
        <v>84</v>
      </c>
      <c r="F453">
        <v>0</v>
      </c>
      <c r="G453">
        <f t="shared" si="54"/>
        <v>1</v>
      </c>
      <c r="H453">
        <f t="shared" si="55"/>
        <v>0.65784114052953158</v>
      </c>
    </row>
    <row r="454" spans="2:8">
      <c r="B454">
        <v>88</v>
      </c>
      <c r="C454">
        <v>68</v>
      </c>
      <c r="D454">
        <f t="shared" si="53"/>
        <v>68</v>
      </c>
      <c r="E454">
        <v>10</v>
      </c>
      <c r="F454">
        <v>0</v>
      </c>
      <c r="G454">
        <f t="shared" si="54"/>
        <v>1</v>
      </c>
      <c r="H454">
        <f t="shared" si="55"/>
        <v>0.87179487179487181</v>
      </c>
    </row>
    <row r="455" spans="2:8">
      <c r="B455">
        <v>89</v>
      </c>
      <c r="C455">
        <v>966</v>
      </c>
      <c r="D455">
        <f t="shared" si="53"/>
        <v>875</v>
      </c>
      <c r="E455">
        <v>40</v>
      </c>
      <c r="F455">
        <v>91</v>
      </c>
      <c r="G455">
        <f t="shared" si="54"/>
        <v>0.90579710144927539</v>
      </c>
      <c r="H455">
        <f t="shared" si="55"/>
        <v>0.95628415300546443</v>
      </c>
    </row>
    <row r="456" spans="2:8">
      <c r="B456">
        <v>90</v>
      </c>
      <c r="C456">
        <v>254</v>
      </c>
      <c r="D456">
        <f t="shared" si="53"/>
        <v>223</v>
      </c>
      <c r="E456">
        <v>7</v>
      </c>
      <c r="F456">
        <v>31</v>
      </c>
      <c r="G456">
        <f t="shared" si="54"/>
        <v>0.87795275590551181</v>
      </c>
      <c r="H456">
        <f t="shared" si="55"/>
        <v>0.9695652173913043</v>
      </c>
    </row>
    <row r="457" spans="2:8">
      <c r="B457">
        <v>91</v>
      </c>
      <c r="C457">
        <v>114</v>
      </c>
      <c r="D457">
        <f t="shared" si="53"/>
        <v>114</v>
      </c>
      <c r="E457">
        <v>10</v>
      </c>
      <c r="F457">
        <v>0</v>
      </c>
      <c r="G457">
        <f t="shared" si="54"/>
        <v>1</v>
      </c>
      <c r="H457">
        <f t="shared" si="55"/>
        <v>0.91935483870967738</v>
      </c>
    </row>
    <row r="458" spans="2:8">
      <c r="B458">
        <v>92</v>
      </c>
      <c r="C458">
        <v>262</v>
      </c>
      <c r="D458">
        <f t="shared" si="53"/>
        <v>234</v>
      </c>
      <c r="E458">
        <v>15</v>
      </c>
      <c r="F458">
        <v>28</v>
      </c>
      <c r="G458">
        <f t="shared" si="54"/>
        <v>0.89312977099236646</v>
      </c>
      <c r="H458">
        <f t="shared" si="55"/>
        <v>0.93975903614457834</v>
      </c>
    </row>
    <row r="459" spans="2:8">
      <c r="B459">
        <v>93</v>
      </c>
      <c r="C459">
        <v>906</v>
      </c>
      <c r="D459">
        <f t="shared" si="53"/>
        <v>734</v>
      </c>
      <c r="E459">
        <v>71</v>
      </c>
      <c r="F459">
        <v>172</v>
      </c>
      <c r="G459">
        <f t="shared" si="54"/>
        <v>0.8101545253863135</v>
      </c>
      <c r="H459">
        <f t="shared" si="55"/>
        <v>0.91180124223602488</v>
      </c>
    </row>
    <row r="460" spans="2:8">
      <c r="B460">
        <v>94</v>
      </c>
      <c r="C460">
        <v>226.5</v>
      </c>
      <c r="D460">
        <f t="shared" si="53"/>
        <v>226.5</v>
      </c>
      <c r="E460">
        <v>8</v>
      </c>
      <c r="F460">
        <v>0</v>
      </c>
      <c r="G460">
        <f t="shared" si="54"/>
        <v>1</v>
      </c>
      <c r="H460">
        <f t="shared" si="55"/>
        <v>0.9658848614072495</v>
      </c>
    </row>
    <row r="461" spans="2:8">
      <c r="B461">
        <v>95</v>
      </c>
      <c r="C461">
        <v>188.5</v>
      </c>
      <c r="D461">
        <f t="shared" si="53"/>
        <v>184.5</v>
      </c>
      <c r="E461">
        <v>16</v>
      </c>
      <c r="F461">
        <v>4</v>
      </c>
      <c r="G461">
        <f t="shared" si="54"/>
        <v>0.97877984084880632</v>
      </c>
      <c r="H461">
        <f t="shared" si="55"/>
        <v>0.92019950124688277</v>
      </c>
    </row>
    <row r="462" spans="2:8">
      <c r="B462">
        <v>96</v>
      </c>
      <c r="C462">
        <v>174.5</v>
      </c>
      <c r="D462">
        <f t="shared" si="53"/>
        <v>174.5</v>
      </c>
      <c r="E462">
        <v>60</v>
      </c>
      <c r="F462">
        <v>0</v>
      </c>
      <c r="G462">
        <f t="shared" si="54"/>
        <v>1</v>
      </c>
      <c r="H462">
        <f t="shared" si="55"/>
        <v>0.74413646055437099</v>
      </c>
    </row>
    <row r="463" spans="2:8">
      <c r="B463">
        <v>97</v>
      </c>
      <c r="C463">
        <v>95</v>
      </c>
      <c r="D463">
        <f t="shared" si="53"/>
        <v>95</v>
      </c>
      <c r="E463">
        <v>14</v>
      </c>
      <c r="F463">
        <v>0</v>
      </c>
      <c r="G463">
        <f t="shared" si="54"/>
        <v>1</v>
      </c>
      <c r="H463">
        <f t="shared" si="55"/>
        <v>0.87155963302752293</v>
      </c>
    </row>
    <row r="464" spans="2:8">
      <c r="B464">
        <v>98</v>
      </c>
      <c r="C464">
        <v>45.5</v>
      </c>
      <c r="D464">
        <f t="shared" si="53"/>
        <v>45.5</v>
      </c>
      <c r="E464">
        <v>46</v>
      </c>
      <c r="F464">
        <v>0</v>
      </c>
      <c r="G464">
        <f t="shared" si="54"/>
        <v>1</v>
      </c>
      <c r="H464">
        <f t="shared" si="55"/>
        <v>0.49726775956284153</v>
      </c>
    </row>
    <row r="465" spans="1:8">
      <c r="B465">
        <v>99</v>
      </c>
      <c r="C465">
        <v>247.5</v>
      </c>
      <c r="D465">
        <f t="shared" si="53"/>
        <v>229.5</v>
      </c>
      <c r="E465">
        <v>12</v>
      </c>
      <c r="F465">
        <v>18</v>
      </c>
      <c r="G465">
        <f t="shared" si="54"/>
        <v>0.92727272727272725</v>
      </c>
      <c r="H465">
        <f t="shared" si="55"/>
        <v>0.9503105590062112</v>
      </c>
    </row>
    <row r="466" spans="1:8">
      <c r="B466">
        <v>100</v>
      </c>
      <c r="C466">
        <v>977</v>
      </c>
      <c r="D466">
        <f t="shared" si="53"/>
        <v>977</v>
      </c>
      <c r="E466">
        <v>31</v>
      </c>
      <c r="F466">
        <v>0</v>
      </c>
      <c r="G466">
        <f t="shared" si="54"/>
        <v>1</v>
      </c>
      <c r="H466">
        <f t="shared" si="55"/>
        <v>0.96924603174603174</v>
      </c>
    </row>
    <row r="467" spans="1:8">
      <c r="B467">
        <v>101</v>
      </c>
      <c r="C467">
        <v>74.5</v>
      </c>
      <c r="D467">
        <f t="shared" si="53"/>
        <v>74.5</v>
      </c>
      <c r="E467">
        <v>10</v>
      </c>
      <c r="F467">
        <v>0</v>
      </c>
      <c r="G467">
        <f t="shared" si="54"/>
        <v>1</v>
      </c>
      <c r="H467">
        <f t="shared" si="55"/>
        <v>0.88165680473372776</v>
      </c>
    </row>
    <row r="468" spans="1:8">
      <c r="B468">
        <v>102</v>
      </c>
      <c r="C468">
        <v>66</v>
      </c>
      <c r="D468">
        <f t="shared" si="53"/>
        <v>58</v>
      </c>
      <c r="E468">
        <v>17</v>
      </c>
      <c r="F468">
        <v>8</v>
      </c>
      <c r="G468">
        <f t="shared" si="54"/>
        <v>0.87878787878787878</v>
      </c>
      <c r="H468">
        <f t="shared" si="55"/>
        <v>0.77333333333333332</v>
      </c>
    </row>
    <row r="469" spans="1:8">
      <c r="B469">
        <v>103</v>
      </c>
      <c r="C469">
        <v>198</v>
      </c>
      <c r="D469">
        <f t="shared" si="53"/>
        <v>198</v>
      </c>
      <c r="E469">
        <v>31</v>
      </c>
      <c r="F469">
        <v>0</v>
      </c>
      <c r="G469">
        <f t="shared" si="54"/>
        <v>1</v>
      </c>
      <c r="H469">
        <f t="shared" si="55"/>
        <v>0.86462882096069871</v>
      </c>
    </row>
    <row r="470" spans="1:8">
      <c r="B470">
        <v>104</v>
      </c>
      <c r="C470">
        <v>503.5</v>
      </c>
      <c r="D470">
        <f t="shared" si="53"/>
        <v>495.5</v>
      </c>
      <c r="E470">
        <v>20</v>
      </c>
      <c r="F470">
        <v>8</v>
      </c>
      <c r="G470">
        <f t="shared" si="54"/>
        <v>0.98411122144985108</v>
      </c>
      <c r="H470">
        <f t="shared" si="55"/>
        <v>0.96120271580989336</v>
      </c>
    </row>
    <row r="471" spans="1:8">
      <c r="B471">
        <v>105</v>
      </c>
      <c r="C471">
        <v>563</v>
      </c>
      <c r="D471">
        <f t="shared" si="53"/>
        <v>497</v>
      </c>
      <c r="E471">
        <v>7</v>
      </c>
      <c r="F471">
        <v>66</v>
      </c>
      <c r="G471">
        <f t="shared" si="54"/>
        <v>0.88277087033747781</v>
      </c>
      <c r="H471">
        <f t="shared" si="55"/>
        <v>0.98611111111111116</v>
      </c>
    </row>
    <row r="472" spans="1:8">
      <c r="B472">
        <v>106</v>
      </c>
      <c r="C472">
        <v>96</v>
      </c>
      <c r="D472">
        <f t="shared" si="53"/>
        <v>96</v>
      </c>
      <c r="E472">
        <v>4</v>
      </c>
      <c r="F472">
        <v>0</v>
      </c>
      <c r="G472">
        <f t="shared" si="54"/>
        <v>1</v>
      </c>
      <c r="H472">
        <f t="shared" si="55"/>
        <v>0.96</v>
      </c>
    </row>
    <row r="473" spans="1:8">
      <c r="B473">
        <v>107</v>
      </c>
      <c r="C473">
        <v>225</v>
      </c>
      <c r="D473">
        <f t="shared" si="53"/>
        <v>223</v>
      </c>
      <c r="E473">
        <v>8</v>
      </c>
      <c r="F473">
        <v>2</v>
      </c>
      <c r="G473">
        <f t="shared" si="54"/>
        <v>0.99111111111111116</v>
      </c>
      <c r="H473">
        <f t="shared" si="55"/>
        <v>0.96536796536796532</v>
      </c>
    </row>
    <row r="474" spans="1:8">
      <c r="B474">
        <v>108</v>
      </c>
      <c r="C474">
        <v>128</v>
      </c>
      <c r="D474">
        <f t="shared" si="53"/>
        <v>128</v>
      </c>
      <c r="E474">
        <v>13</v>
      </c>
      <c r="F474">
        <v>0</v>
      </c>
      <c r="G474">
        <f t="shared" si="54"/>
        <v>1</v>
      </c>
      <c r="H474">
        <f t="shared" si="55"/>
        <v>0.90780141843971629</v>
      </c>
    </row>
    <row r="475" spans="1:8">
      <c r="B475">
        <v>109</v>
      </c>
      <c r="C475">
        <v>158.5</v>
      </c>
      <c r="D475">
        <f t="shared" si="53"/>
        <v>158.5</v>
      </c>
      <c r="E475">
        <v>4</v>
      </c>
      <c r="F475">
        <v>0</v>
      </c>
      <c r="G475">
        <f t="shared" si="54"/>
        <v>1</v>
      </c>
      <c r="H475">
        <f t="shared" si="55"/>
        <v>0.97538461538461541</v>
      </c>
    </row>
    <row r="476" spans="1:8">
      <c r="B476">
        <v>110</v>
      </c>
      <c r="C476">
        <v>101</v>
      </c>
      <c r="D476">
        <f t="shared" si="53"/>
        <v>101</v>
      </c>
      <c r="E476">
        <v>4</v>
      </c>
      <c r="F476">
        <v>0</v>
      </c>
      <c r="G476">
        <f t="shared" si="54"/>
        <v>1</v>
      </c>
      <c r="H476">
        <f t="shared" si="55"/>
        <v>0.96190476190476193</v>
      </c>
    </row>
    <row r="477" spans="1:8">
      <c r="B477">
        <v>111</v>
      </c>
      <c r="C477">
        <v>105</v>
      </c>
      <c r="D477">
        <f t="shared" si="53"/>
        <v>105</v>
      </c>
      <c r="E477">
        <v>8</v>
      </c>
      <c r="F477">
        <v>0</v>
      </c>
      <c r="G477">
        <f t="shared" si="54"/>
        <v>1</v>
      </c>
      <c r="H477">
        <f t="shared" si="55"/>
        <v>0.92920353982300885</v>
      </c>
    </row>
    <row r="478" spans="1:8">
      <c r="B478">
        <v>112</v>
      </c>
      <c r="C478">
        <v>448</v>
      </c>
      <c r="D478">
        <f t="shared" si="53"/>
        <v>448</v>
      </c>
      <c r="E478">
        <v>62</v>
      </c>
      <c r="G478">
        <f t="shared" si="54"/>
        <v>1</v>
      </c>
      <c r="H478">
        <f t="shared" si="55"/>
        <v>0.8784313725490196</v>
      </c>
    </row>
    <row r="479" spans="1:8">
      <c r="A479" t="s">
        <v>1700</v>
      </c>
      <c r="B479">
        <v>113</v>
      </c>
      <c r="C479">
        <v>99.5</v>
      </c>
    </row>
    <row r="480" spans="1:8">
      <c r="B480">
        <v>114</v>
      </c>
      <c r="C480">
        <v>144</v>
      </c>
      <c r="D480">
        <f t="shared" si="53"/>
        <v>138</v>
      </c>
      <c r="E480">
        <v>10</v>
      </c>
      <c r="F480">
        <v>6</v>
      </c>
      <c r="G480">
        <f t="shared" si="54"/>
        <v>0.95833333333333337</v>
      </c>
      <c r="H480">
        <f t="shared" si="55"/>
        <v>0.93243243243243246</v>
      </c>
    </row>
    <row r="481" spans="1:8">
      <c r="B481">
        <v>115</v>
      </c>
      <c r="C481">
        <v>66</v>
      </c>
      <c r="D481">
        <f t="shared" si="53"/>
        <v>66</v>
      </c>
      <c r="E481">
        <v>6</v>
      </c>
      <c r="F481">
        <v>0</v>
      </c>
      <c r="G481">
        <f t="shared" si="54"/>
        <v>1</v>
      </c>
      <c r="H481">
        <f t="shared" si="55"/>
        <v>0.91666666666666663</v>
      </c>
    </row>
    <row r="482" spans="1:8">
      <c r="B482">
        <v>116</v>
      </c>
      <c r="C482">
        <v>215</v>
      </c>
      <c r="D482">
        <f t="shared" si="53"/>
        <v>215</v>
      </c>
      <c r="E482">
        <v>58</v>
      </c>
      <c r="G482">
        <f t="shared" si="54"/>
        <v>1</v>
      </c>
      <c r="H482">
        <f t="shared" si="55"/>
        <v>0.78754578754578752</v>
      </c>
    </row>
    <row r="483" spans="1:8">
      <c r="B483">
        <v>117</v>
      </c>
      <c r="C483">
        <v>283.5</v>
      </c>
      <c r="D483">
        <f t="shared" si="53"/>
        <v>278.5</v>
      </c>
      <c r="E483">
        <v>8</v>
      </c>
      <c r="F483">
        <v>5</v>
      </c>
      <c r="G483">
        <f t="shared" si="54"/>
        <v>0.98236331569664903</v>
      </c>
      <c r="H483">
        <f t="shared" si="55"/>
        <v>0.97207678883071558</v>
      </c>
    </row>
    <row r="484" spans="1:8">
      <c r="B484">
        <v>118</v>
      </c>
      <c r="C484">
        <v>200</v>
      </c>
      <c r="D484">
        <f t="shared" si="53"/>
        <v>200</v>
      </c>
      <c r="E484">
        <v>10</v>
      </c>
      <c r="F484">
        <v>0</v>
      </c>
      <c r="G484">
        <f t="shared" si="54"/>
        <v>1</v>
      </c>
      <c r="H484">
        <f t="shared" si="55"/>
        <v>0.95238095238095233</v>
      </c>
    </row>
    <row r="485" spans="1:8">
      <c r="B485">
        <v>119</v>
      </c>
      <c r="C485">
        <v>101.5</v>
      </c>
      <c r="D485">
        <f t="shared" si="53"/>
        <v>101.5</v>
      </c>
      <c r="E485">
        <v>22</v>
      </c>
      <c r="F485">
        <v>0</v>
      </c>
      <c r="G485">
        <f t="shared" si="54"/>
        <v>1</v>
      </c>
      <c r="H485">
        <f t="shared" si="55"/>
        <v>0.82186234817813764</v>
      </c>
    </row>
    <row r="486" spans="1:8">
      <c r="B486">
        <v>120</v>
      </c>
      <c r="C486">
        <v>111</v>
      </c>
      <c r="D486">
        <f t="shared" si="53"/>
        <v>111</v>
      </c>
      <c r="E486">
        <v>4</v>
      </c>
      <c r="F486">
        <v>0</v>
      </c>
      <c r="G486">
        <f t="shared" si="54"/>
        <v>1</v>
      </c>
      <c r="H486">
        <f t="shared" si="55"/>
        <v>0.9652173913043478</v>
      </c>
    </row>
    <row r="487" spans="1:8">
      <c r="B487">
        <v>121</v>
      </c>
      <c r="C487">
        <v>143</v>
      </c>
      <c r="D487">
        <f t="shared" si="53"/>
        <v>143</v>
      </c>
      <c r="E487">
        <v>43</v>
      </c>
      <c r="F487">
        <v>0</v>
      </c>
      <c r="G487">
        <f t="shared" si="54"/>
        <v>1</v>
      </c>
      <c r="H487">
        <f t="shared" si="55"/>
        <v>0.76881720430107525</v>
      </c>
    </row>
    <row r="488" spans="1:8">
      <c r="B488">
        <v>122</v>
      </c>
      <c r="C488">
        <v>502</v>
      </c>
      <c r="D488">
        <f t="shared" si="53"/>
        <v>481</v>
      </c>
      <c r="E488">
        <v>9</v>
      </c>
      <c r="F488">
        <v>21</v>
      </c>
      <c r="G488">
        <f t="shared" si="54"/>
        <v>0.95816733067729087</v>
      </c>
      <c r="H488">
        <f t="shared" si="55"/>
        <v>0.98163265306122449</v>
      </c>
    </row>
    <row r="490" spans="1:8">
      <c r="A490" s="1" t="s">
        <v>1652</v>
      </c>
      <c r="G490" s="1">
        <f>AVERAGE(G491:G497)</f>
        <v>0.97885199326323302</v>
      </c>
      <c r="H490" s="1">
        <f>AVERAGE(H491:H497)</f>
        <v>0.90248573357286077</v>
      </c>
    </row>
    <row r="491" spans="1:8">
      <c r="B491">
        <v>1</v>
      </c>
      <c r="C491">
        <v>136.5</v>
      </c>
      <c r="D491">
        <f t="shared" ref="D491:D497" si="56">C491-F491</f>
        <v>136.5</v>
      </c>
      <c r="E491">
        <v>0</v>
      </c>
      <c r="F491">
        <v>0</v>
      </c>
      <c r="G491">
        <f t="shared" ref="G491:G497" si="57">D491/(D491+F491)</f>
        <v>1</v>
      </c>
      <c r="H491">
        <f t="shared" ref="H491:H497" si="58">D491/(D491+E491)</f>
        <v>1</v>
      </c>
    </row>
    <row r="492" spans="1:8">
      <c r="B492">
        <v>2</v>
      </c>
      <c r="C492">
        <v>480</v>
      </c>
      <c r="D492">
        <f t="shared" si="56"/>
        <v>480</v>
      </c>
      <c r="E492">
        <v>208</v>
      </c>
      <c r="F492">
        <v>0</v>
      </c>
      <c r="G492">
        <f t="shared" si="57"/>
        <v>1</v>
      </c>
      <c r="H492">
        <f t="shared" si="58"/>
        <v>0.69767441860465118</v>
      </c>
    </row>
    <row r="493" spans="1:8">
      <c r="B493">
        <v>3</v>
      </c>
      <c r="C493">
        <v>121</v>
      </c>
      <c r="D493">
        <f t="shared" si="56"/>
        <v>121</v>
      </c>
      <c r="E493">
        <v>4</v>
      </c>
      <c r="F493">
        <v>0</v>
      </c>
      <c r="G493">
        <f t="shared" si="57"/>
        <v>1</v>
      </c>
      <c r="H493">
        <f t="shared" si="58"/>
        <v>0.96799999999999997</v>
      </c>
    </row>
    <row r="494" spans="1:8">
      <c r="B494">
        <v>4</v>
      </c>
      <c r="C494">
        <v>770</v>
      </c>
      <c r="D494">
        <f t="shared" si="56"/>
        <v>721</v>
      </c>
      <c r="E494">
        <v>127</v>
      </c>
      <c r="F494">
        <v>49</v>
      </c>
      <c r="G494">
        <f t="shared" si="57"/>
        <v>0.9363636363636364</v>
      </c>
      <c r="H494">
        <f t="shared" si="58"/>
        <v>0.85023584905660377</v>
      </c>
    </row>
    <row r="495" spans="1:8">
      <c r="B495">
        <v>5</v>
      </c>
      <c r="C495">
        <v>715.5</v>
      </c>
      <c r="D495">
        <f t="shared" si="56"/>
        <v>703.5</v>
      </c>
      <c r="E495">
        <v>79</v>
      </c>
      <c r="F495">
        <v>12</v>
      </c>
      <c r="G495">
        <f t="shared" si="57"/>
        <v>0.98322851153039836</v>
      </c>
      <c r="H495">
        <f t="shared" si="58"/>
        <v>0.89904153354632588</v>
      </c>
    </row>
    <row r="496" spans="1:8">
      <c r="B496">
        <v>6</v>
      </c>
      <c r="C496">
        <v>935.5</v>
      </c>
      <c r="D496">
        <f t="shared" si="56"/>
        <v>902.5</v>
      </c>
      <c r="E496">
        <v>28</v>
      </c>
      <c r="F496">
        <v>33</v>
      </c>
      <c r="G496">
        <f t="shared" si="57"/>
        <v>0.96472474612506676</v>
      </c>
      <c r="H496">
        <f t="shared" si="58"/>
        <v>0.96990865126276193</v>
      </c>
    </row>
    <row r="497" spans="1:8">
      <c r="B497">
        <v>7</v>
      </c>
      <c r="C497">
        <v>1700</v>
      </c>
      <c r="D497">
        <f t="shared" si="56"/>
        <v>1645</v>
      </c>
      <c r="E497">
        <v>119</v>
      </c>
      <c r="F497">
        <v>55</v>
      </c>
      <c r="G497">
        <f t="shared" si="57"/>
        <v>0.96764705882352942</v>
      </c>
      <c r="H497">
        <f t="shared" si="58"/>
        <v>0.93253968253968256</v>
      </c>
    </row>
    <row r="499" spans="1:8">
      <c r="A499" s="1" t="s">
        <v>1653</v>
      </c>
      <c r="G499" s="1">
        <f>AVERAGE(G500:G505)</f>
        <v>0.99395817918824714</v>
      </c>
      <c r="H499" s="1">
        <f>AVERAGE(H500:H505)</f>
        <v>0.99591836734693884</v>
      </c>
    </row>
    <row r="500" spans="1:8">
      <c r="B500">
        <v>1</v>
      </c>
      <c r="C500">
        <v>464.5</v>
      </c>
      <c r="D500">
        <f t="shared" ref="D500:D505" si="59">C500-F500</f>
        <v>464.5</v>
      </c>
      <c r="E500">
        <v>0</v>
      </c>
      <c r="F500">
        <v>0</v>
      </c>
      <c r="G500">
        <f t="shared" ref="G500:G505" si="60">D500/(D500+F500)</f>
        <v>1</v>
      </c>
      <c r="H500">
        <f t="shared" ref="H500:H505" si="61">D500/(D500+E500)</f>
        <v>1</v>
      </c>
    </row>
    <row r="501" spans="1:8">
      <c r="B501">
        <v>2</v>
      </c>
      <c r="C501">
        <v>279</v>
      </c>
      <c r="D501">
        <f t="shared" si="59"/>
        <v>279</v>
      </c>
      <c r="E501">
        <v>0</v>
      </c>
      <c r="F501">
        <v>0</v>
      </c>
      <c r="G501">
        <f t="shared" si="60"/>
        <v>1</v>
      </c>
      <c r="H501">
        <f t="shared" si="61"/>
        <v>1</v>
      </c>
    </row>
    <row r="502" spans="1:8">
      <c r="B502">
        <v>3</v>
      </c>
      <c r="C502">
        <v>211</v>
      </c>
      <c r="D502">
        <f t="shared" si="59"/>
        <v>207</v>
      </c>
      <c r="E502">
        <v>0</v>
      </c>
      <c r="F502">
        <v>4</v>
      </c>
      <c r="G502">
        <f t="shared" si="60"/>
        <v>0.98104265402843605</v>
      </c>
      <c r="H502">
        <f t="shared" si="61"/>
        <v>1</v>
      </c>
    </row>
    <row r="503" spans="1:8">
      <c r="B503">
        <v>4</v>
      </c>
      <c r="C503">
        <v>355.5</v>
      </c>
      <c r="D503">
        <f t="shared" si="59"/>
        <v>351.5</v>
      </c>
      <c r="E503">
        <v>0</v>
      </c>
      <c r="F503">
        <v>4</v>
      </c>
      <c r="G503">
        <f t="shared" si="60"/>
        <v>0.98874824191279886</v>
      </c>
      <c r="H503">
        <f t="shared" si="61"/>
        <v>1</v>
      </c>
    </row>
    <row r="504" spans="1:8">
      <c r="A504" t="s">
        <v>1700</v>
      </c>
      <c r="B504">
        <v>5</v>
      </c>
      <c r="C504">
        <v>1014</v>
      </c>
    </row>
    <row r="505" spans="1:8">
      <c r="B505">
        <v>6</v>
      </c>
      <c r="C505">
        <v>576</v>
      </c>
      <c r="D505">
        <f t="shared" si="59"/>
        <v>576</v>
      </c>
      <c r="E505">
        <v>12</v>
      </c>
      <c r="F505">
        <v>0</v>
      </c>
      <c r="G505">
        <f t="shared" si="60"/>
        <v>1</v>
      </c>
      <c r="H505">
        <f t="shared" si="61"/>
        <v>0.97959183673469385</v>
      </c>
    </row>
    <row r="507" spans="1:8">
      <c r="A507" s="1" t="s">
        <v>1654</v>
      </c>
      <c r="G507" s="1">
        <f>AVERAGE(G508:G521)</f>
        <v>0.9658655428461792</v>
      </c>
      <c r="H507" s="1">
        <f>AVERAGE(H508:H521)</f>
        <v>0.86918895926676432</v>
      </c>
    </row>
    <row r="508" spans="1:8">
      <c r="B508">
        <v>1</v>
      </c>
      <c r="C508">
        <v>265</v>
      </c>
      <c r="D508">
        <f t="shared" ref="D508:D521" si="62">C508-F508</f>
        <v>265</v>
      </c>
      <c r="E508">
        <v>8</v>
      </c>
      <c r="F508">
        <v>0</v>
      </c>
      <c r="G508">
        <f t="shared" ref="G508:G521" si="63">D508/(D508+F508)</f>
        <v>1</v>
      </c>
      <c r="H508">
        <f t="shared" ref="H508:H521" si="64">D508/(D508+E508)</f>
        <v>0.97069597069597069</v>
      </c>
    </row>
    <row r="509" spans="1:8">
      <c r="B509">
        <v>2</v>
      </c>
      <c r="C509">
        <v>213</v>
      </c>
      <c r="D509">
        <f t="shared" si="62"/>
        <v>213</v>
      </c>
      <c r="E509">
        <v>12</v>
      </c>
      <c r="F509">
        <v>0</v>
      </c>
      <c r="G509">
        <f t="shared" si="63"/>
        <v>1</v>
      </c>
      <c r="H509">
        <f t="shared" si="64"/>
        <v>0.94666666666666666</v>
      </c>
    </row>
    <row r="510" spans="1:8">
      <c r="B510">
        <v>3</v>
      </c>
      <c r="C510">
        <v>128</v>
      </c>
      <c r="D510">
        <f t="shared" si="62"/>
        <v>128</v>
      </c>
      <c r="E510">
        <v>6</v>
      </c>
      <c r="F510">
        <v>0</v>
      </c>
      <c r="G510">
        <f t="shared" si="63"/>
        <v>1</v>
      </c>
      <c r="H510">
        <f t="shared" si="64"/>
        <v>0.95522388059701491</v>
      </c>
    </row>
    <row r="511" spans="1:8">
      <c r="B511">
        <v>4</v>
      </c>
      <c r="C511">
        <v>154.5</v>
      </c>
      <c r="D511">
        <f t="shared" si="62"/>
        <v>154.5</v>
      </c>
      <c r="E511">
        <v>30</v>
      </c>
      <c r="F511">
        <v>0</v>
      </c>
      <c r="G511">
        <f t="shared" si="63"/>
        <v>1</v>
      </c>
      <c r="H511">
        <f t="shared" si="64"/>
        <v>0.83739837398373984</v>
      </c>
    </row>
    <row r="512" spans="1:8">
      <c r="B512">
        <v>5</v>
      </c>
      <c r="C512">
        <v>273</v>
      </c>
      <c r="D512">
        <f t="shared" si="62"/>
        <v>243</v>
      </c>
      <c r="E512">
        <v>83</v>
      </c>
      <c r="F512">
        <v>30</v>
      </c>
      <c r="G512">
        <f t="shared" si="63"/>
        <v>0.89010989010989006</v>
      </c>
      <c r="H512">
        <f t="shared" si="64"/>
        <v>0.745398773006135</v>
      </c>
    </row>
    <row r="513" spans="1:8">
      <c r="B513">
        <v>6</v>
      </c>
      <c r="C513">
        <v>81.5</v>
      </c>
      <c r="D513">
        <f t="shared" si="62"/>
        <v>81.5</v>
      </c>
      <c r="E513">
        <v>35</v>
      </c>
      <c r="F513">
        <v>0</v>
      </c>
      <c r="G513">
        <f t="shared" si="63"/>
        <v>1</v>
      </c>
      <c r="H513">
        <f t="shared" si="64"/>
        <v>0.69957081545064381</v>
      </c>
    </row>
    <row r="514" spans="1:8">
      <c r="B514">
        <v>7</v>
      </c>
      <c r="C514">
        <v>113</v>
      </c>
      <c r="D514">
        <f t="shared" si="62"/>
        <v>113</v>
      </c>
      <c r="E514">
        <v>100</v>
      </c>
      <c r="F514">
        <v>0</v>
      </c>
      <c r="G514">
        <f t="shared" si="63"/>
        <v>1</v>
      </c>
      <c r="H514">
        <f t="shared" si="64"/>
        <v>0.53051643192488263</v>
      </c>
    </row>
    <row r="515" spans="1:8">
      <c r="B515">
        <v>8</v>
      </c>
      <c r="C515">
        <v>410</v>
      </c>
      <c r="D515">
        <f t="shared" si="62"/>
        <v>306</v>
      </c>
      <c r="F515">
        <v>104</v>
      </c>
      <c r="G515">
        <f t="shared" si="63"/>
        <v>0.74634146341463414</v>
      </c>
      <c r="H515">
        <f t="shared" si="64"/>
        <v>1</v>
      </c>
    </row>
    <row r="516" spans="1:8">
      <c r="B516">
        <v>9</v>
      </c>
      <c r="C516">
        <v>116.5</v>
      </c>
      <c r="D516">
        <f t="shared" si="62"/>
        <v>116.5</v>
      </c>
      <c r="E516">
        <v>0</v>
      </c>
      <c r="F516">
        <v>0</v>
      </c>
      <c r="G516">
        <f t="shared" si="63"/>
        <v>1</v>
      </c>
      <c r="H516">
        <f t="shared" si="64"/>
        <v>1</v>
      </c>
    </row>
    <row r="517" spans="1:8">
      <c r="B517">
        <v>10</v>
      </c>
      <c r="C517">
        <v>122</v>
      </c>
      <c r="D517">
        <f t="shared" si="62"/>
        <v>122</v>
      </c>
      <c r="E517">
        <v>6</v>
      </c>
      <c r="F517">
        <v>0</v>
      </c>
      <c r="G517">
        <f t="shared" si="63"/>
        <v>1</v>
      </c>
      <c r="H517">
        <f t="shared" si="64"/>
        <v>0.953125</v>
      </c>
    </row>
    <row r="518" spans="1:8">
      <c r="B518">
        <v>11</v>
      </c>
      <c r="C518">
        <v>425</v>
      </c>
      <c r="D518">
        <f t="shared" si="62"/>
        <v>425</v>
      </c>
      <c r="E518">
        <v>186</v>
      </c>
      <c r="F518">
        <v>0</v>
      </c>
      <c r="G518">
        <f t="shared" si="63"/>
        <v>1</v>
      </c>
      <c r="H518">
        <f t="shared" si="64"/>
        <v>0.69558101472995093</v>
      </c>
    </row>
    <row r="519" spans="1:8">
      <c r="B519">
        <v>12</v>
      </c>
      <c r="C519">
        <v>549</v>
      </c>
      <c r="D519">
        <f t="shared" si="62"/>
        <v>514</v>
      </c>
      <c r="E519">
        <v>42</v>
      </c>
      <c r="F519">
        <v>35</v>
      </c>
      <c r="G519">
        <f t="shared" si="63"/>
        <v>0.936247723132969</v>
      </c>
      <c r="H519">
        <f t="shared" si="64"/>
        <v>0.92446043165467628</v>
      </c>
    </row>
    <row r="520" spans="1:8">
      <c r="B520">
        <v>13</v>
      </c>
      <c r="C520">
        <v>234</v>
      </c>
      <c r="D520">
        <f t="shared" si="62"/>
        <v>226</v>
      </c>
      <c r="E520">
        <v>10</v>
      </c>
      <c r="F520">
        <v>8</v>
      </c>
      <c r="G520">
        <f t="shared" si="63"/>
        <v>0.96581196581196582</v>
      </c>
      <c r="H520">
        <f t="shared" si="64"/>
        <v>0.9576271186440678</v>
      </c>
    </row>
    <row r="521" spans="1:8">
      <c r="B521">
        <v>14</v>
      </c>
      <c r="C521">
        <v>244</v>
      </c>
      <c r="D521">
        <f t="shared" si="62"/>
        <v>240</v>
      </c>
      <c r="E521">
        <v>12</v>
      </c>
      <c r="F521">
        <v>4</v>
      </c>
      <c r="G521">
        <f t="shared" si="63"/>
        <v>0.98360655737704916</v>
      </c>
      <c r="H521">
        <f t="shared" si="64"/>
        <v>0.95238095238095233</v>
      </c>
    </row>
    <row r="523" spans="1:8">
      <c r="A523" s="1" t="s">
        <v>1716</v>
      </c>
      <c r="G523" s="1">
        <f>AVERAGE(G524:G529)</f>
        <v>0.99342388647242164</v>
      </c>
      <c r="H523" s="1">
        <f>AVERAGE(H524:H529)</f>
        <v>0.93000365322995149</v>
      </c>
    </row>
    <row r="524" spans="1:8">
      <c r="B524">
        <v>1</v>
      </c>
      <c r="C524">
        <v>1251</v>
      </c>
      <c r="D524">
        <f>C524-F524</f>
        <v>1251</v>
      </c>
      <c r="E524">
        <v>217</v>
      </c>
      <c r="F524">
        <v>0</v>
      </c>
      <c r="G524">
        <f t="shared" ref="G524:G529" si="65">D524/(D524+F524)</f>
        <v>1</v>
      </c>
      <c r="H524">
        <f t="shared" ref="H524:H529" si="66">D524/(D524+E524)</f>
        <v>0.85217983651226159</v>
      </c>
    </row>
    <row r="525" spans="1:8">
      <c r="B525">
        <v>2</v>
      </c>
      <c r="C525">
        <v>1619.5</v>
      </c>
      <c r="D525">
        <f t="shared" ref="D525:D529" si="67">C525-F525</f>
        <v>1589.5</v>
      </c>
      <c r="E525">
        <v>37</v>
      </c>
      <c r="F525">
        <v>30</v>
      </c>
      <c r="G525">
        <f t="shared" si="65"/>
        <v>0.98147576412472981</v>
      </c>
      <c r="H525">
        <f t="shared" si="66"/>
        <v>0.97725176759913923</v>
      </c>
    </row>
    <row r="526" spans="1:8">
      <c r="B526">
        <v>3</v>
      </c>
      <c r="C526">
        <v>525.5</v>
      </c>
      <c r="D526">
        <f t="shared" si="67"/>
        <v>514.5</v>
      </c>
      <c r="E526">
        <v>38</v>
      </c>
      <c r="F526">
        <v>11</v>
      </c>
      <c r="G526">
        <f t="shared" si="65"/>
        <v>0.97906755470980023</v>
      </c>
      <c r="H526">
        <f t="shared" si="66"/>
        <v>0.9312217194570136</v>
      </c>
    </row>
    <row r="527" spans="1:8">
      <c r="B527">
        <v>4</v>
      </c>
      <c r="C527">
        <v>6462.5</v>
      </c>
      <c r="D527">
        <f t="shared" si="67"/>
        <v>6462.5</v>
      </c>
      <c r="E527">
        <v>498</v>
      </c>
      <c r="F527">
        <v>0</v>
      </c>
      <c r="G527">
        <f t="shared" si="65"/>
        <v>1</v>
      </c>
      <c r="H527">
        <f t="shared" si="66"/>
        <v>0.92845341570289486</v>
      </c>
    </row>
    <row r="528" spans="1:8">
      <c r="B528">
        <v>5</v>
      </c>
      <c r="C528">
        <v>6287</v>
      </c>
      <c r="D528">
        <f t="shared" si="67"/>
        <v>6287</v>
      </c>
      <c r="E528">
        <v>305</v>
      </c>
      <c r="F528">
        <v>0</v>
      </c>
      <c r="G528">
        <f t="shared" si="65"/>
        <v>1</v>
      </c>
      <c r="H528">
        <f t="shared" si="66"/>
        <v>0.95373179611650483</v>
      </c>
    </row>
    <row r="529" spans="1:8">
      <c r="B529">
        <v>6</v>
      </c>
      <c r="C529">
        <v>925</v>
      </c>
      <c r="D529">
        <f t="shared" si="67"/>
        <v>925</v>
      </c>
      <c r="E529">
        <v>62</v>
      </c>
      <c r="F529">
        <v>0</v>
      </c>
      <c r="G529">
        <f t="shared" si="65"/>
        <v>1</v>
      </c>
      <c r="H529">
        <f t="shared" si="66"/>
        <v>0.9371833839918946</v>
      </c>
    </row>
    <row r="531" spans="1:8">
      <c r="A531" s="1" t="s">
        <v>1717</v>
      </c>
      <c r="G531" s="1">
        <f>AVERAGE(G532:G546)</f>
        <v>0.98858039699007638</v>
      </c>
      <c r="H531" s="1">
        <f>AVERAGE(H532:H546)</f>
        <v>0.78340336173309177</v>
      </c>
    </row>
    <row r="532" spans="1:8">
      <c r="B532">
        <v>1</v>
      </c>
      <c r="C532">
        <v>108.5</v>
      </c>
      <c r="D532">
        <f t="shared" ref="D532:D546" si="68">C532-F532</f>
        <v>108.5</v>
      </c>
      <c r="E532">
        <v>96</v>
      </c>
      <c r="F532">
        <v>0</v>
      </c>
      <c r="G532">
        <f t="shared" ref="G532:G546" si="69">D532/(D532+F532)</f>
        <v>1</v>
      </c>
      <c r="H532">
        <f t="shared" ref="H532:H546" si="70">D532/(D532+E532)</f>
        <v>0.53056234718826401</v>
      </c>
    </row>
    <row r="533" spans="1:8">
      <c r="B533">
        <v>2</v>
      </c>
      <c r="C533">
        <v>126.5</v>
      </c>
      <c r="D533">
        <f t="shared" si="68"/>
        <v>126.5</v>
      </c>
      <c r="E533">
        <v>90</v>
      </c>
      <c r="F533">
        <v>0</v>
      </c>
      <c r="G533">
        <f t="shared" si="69"/>
        <v>1</v>
      </c>
      <c r="H533">
        <f t="shared" si="70"/>
        <v>0.58429561200923785</v>
      </c>
    </row>
    <row r="534" spans="1:8">
      <c r="B534">
        <v>3</v>
      </c>
      <c r="C534">
        <v>344</v>
      </c>
      <c r="D534">
        <f t="shared" si="68"/>
        <v>344</v>
      </c>
      <c r="E534">
        <v>56</v>
      </c>
      <c r="F534">
        <v>0</v>
      </c>
      <c r="G534">
        <f t="shared" si="69"/>
        <v>1</v>
      </c>
      <c r="H534">
        <f t="shared" si="70"/>
        <v>0.86</v>
      </c>
    </row>
    <row r="535" spans="1:8">
      <c r="B535">
        <v>4</v>
      </c>
      <c r="C535">
        <v>274</v>
      </c>
      <c r="D535">
        <f t="shared" si="68"/>
        <v>266</v>
      </c>
      <c r="E535">
        <v>0</v>
      </c>
      <c r="F535">
        <v>8</v>
      </c>
      <c r="G535">
        <f t="shared" si="69"/>
        <v>0.97080291970802923</v>
      </c>
      <c r="H535">
        <f t="shared" si="70"/>
        <v>1</v>
      </c>
    </row>
    <row r="536" spans="1:8">
      <c r="B536">
        <v>5</v>
      </c>
      <c r="C536">
        <v>156</v>
      </c>
      <c r="D536">
        <f t="shared" si="68"/>
        <v>156</v>
      </c>
      <c r="E536">
        <v>151</v>
      </c>
      <c r="F536">
        <v>0</v>
      </c>
      <c r="G536">
        <f t="shared" si="69"/>
        <v>1</v>
      </c>
      <c r="H536">
        <f t="shared" si="70"/>
        <v>0.50814332247557004</v>
      </c>
    </row>
    <row r="537" spans="1:8">
      <c r="B537">
        <v>6</v>
      </c>
      <c r="C537">
        <v>498.5</v>
      </c>
      <c r="D537">
        <f t="shared" si="68"/>
        <v>498.5</v>
      </c>
      <c r="E537">
        <v>296</v>
      </c>
      <c r="F537">
        <v>0</v>
      </c>
      <c r="G537">
        <f t="shared" si="69"/>
        <v>1</v>
      </c>
      <c r="H537">
        <f t="shared" si="70"/>
        <v>0.62743864065449972</v>
      </c>
    </row>
    <row r="538" spans="1:8">
      <c r="B538">
        <v>7</v>
      </c>
      <c r="C538">
        <v>181</v>
      </c>
      <c r="D538">
        <f t="shared" si="68"/>
        <v>181</v>
      </c>
      <c r="E538">
        <v>124</v>
      </c>
      <c r="F538">
        <v>0</v>
      </c>
      <c r="G538">
        <f t="shared" si="69"/>
        <v>1</v>
      </c>
      <c r="H538">
        <f t="shared" si="70"/>
        <v>0.59344262295081962</v>
      </c>
    </row>
    <row r="539" spans="1:8">
      <c r="B539">
        <v>8</v>
      </c>
      <c r="C539">
        <v>173.5</v>
      </c>
      <c r="D539">
        <f t="shared" si="68"/>
        <v>173.5</v>
      </c>
      <c r="E539">
        <v>7</v>
      </c>
      <c r="F539">
        <v>0</v>
      </c>
      <c r="G539">
        <f t="shared" si="69"/>
        <v>1</v>
      </c>
      <c r="H539">
        <f t="shared" si="70"/>
        <v>0.96121883656509699</v>
      </c>
    </row>
    <row r="540" spans="1:8">
      <c r="B540">
        <v>9</v>
      </c>
      <c r="C540">
        <v>315.5</v>
      </c>
      <c r="D540">
        <f t="shared" si="68"/>
        <v>315.5</v>
      </c>
      <c r="E540">
        <v>62</v>
      </c>
      <c r="F540">
        <v>0</v>
      </c>
      <c r="G540">
        <f t="shared" si="69"/>
        <v>1</v>
      </c>
      <c r="H540">
        <f t="shared" si="70"/>
        <v>0.83576158940397349</v>
      </c>
    </row>
    <row r="541" spans="1:8">
      <c r="B541">
        <v>10</v>
      </c>
      <c r="C541">
        <v>194</v>
      </c>
      <c r="D541">
        <f t="shared" si="68"/>
        <v>187</v>
      </c>
      <c r="E541">
        <v>0</v>
      </c>
      <c r="F541">
        <v>7</v>
      </c>
      <c r="G541">
        <f t="shared" si="69"/>
        <v>0.96391752577319589</v>
      </c>
      <c r="H541">
        <f t="shared" si="70"/>
        <v>1</v>
      </c>
    </row>
    <row r="542" spans="1:8">
      <c r="B542">
        <v>11</v>
      </c>
      <c r="C542">
        <v>492</v>
      </c>
      <c r="D542">
        <f t="shared" si="68"/>
        <v>492</v>
      </c>
      <c r="E542">
        <v>63</v>
      </c>
      <c r="F542">
        <v>0</v>
      </c>
      <c r="G542">
        <f t="shared" si="69"/>
        <v>1</v>
      </c>
      <c r="H542">
        <f t="shared" si="70"/>
        <v>0.88648648648648654</v>
      </c>
    </row>
    <row r="543" spans="1:8">
      <c r="B543">
        <v>12</v>
      </c>
      <c r="C543">
        <v>328.5</v>
      </c>
      <c r="D543">
        <f t="shared" si="68"/>
        <v>310.5</v>
      </c>
      <c r="E543">
        <v>22</v>
      </c>
      <c r="F543">
        <v>18</v>
      </c>
      <c r="G543">
        <f t="shared" si="69"/>
        <v>0.9452054794520548</v>
      </c>
      <c r="H543">
        <f t="shared" si="70"/>
        <v>0.93383458646616546</v>
      </c>
    </row>
    <row r="544" spans="1:8">
      <c r="B544">
        <v>13</v>
      </c>
      <c r="C544">
        <v>137.5</v>
      </c>
      <c r="D544">
        <f t="shared" si="68"/>
        <v>137.5</v>
      </c>
      <c r="E544">
        <v>81</v>
      </c>
      <c r="F544">
        <v>0</v>
      </c>
      <c r="G544">
        <f t="shared" si="69"/>
        <v>1</v>
      </c>
      <c r="H544">
        <f t="shared" si="70"/>
        <v>0.62929061784897022</v>
      </c>
    </row>
    <row r="545" spans="1:8">
      <c r="B545">
        <v>14</v>
      </c>
      <c r="C545">
        <v>1843</v>
      </c>
      <c r="D545">
        <f t="shared" si="68"/>
        <v>1778</v>
      </c>
      <c r="E545">
        <v>78</v>
      </c>
      <c r="F545">
        <v>65</v>
      </c>
      <c r="G545">
        <f t="shared" si="69"/>
        <v>0.96473141616928926</v>
      </c>
      <c r="H545">
        <f t="shared" si="70"/>
        <v>0.95797413793103448</v>
      </c>
    </row>
    <row r="546" spans="1:8">
      <c r="B546">
        <v>15</v>
      </c>
      <c r="C546">
        <v>1316.5</v>
      </c>
      <c r="D546">
        <f t="shared" si="68"/>
        <v>1295.5</v>
      </c>
      <c r="E546">
        <v>242</v>
      </c>
      <c r="F546">
        <v>21</v>
      </c>
      <c r="G546">
        <f t="shared" si="69"/>
        <v>0.98404861374857577</v>
      </c>
      <c r="H546">
        <f t="shared" si="70"/>
        <v>0.84260162601626021</v>
      </c>
    </row>
    <row r="548" spans="1:8">
      <c r="A548" s="1" t="s">
        <v>1718</v>
      </c>
      <c r="G548" s="1">
        <f>AVERAGE(G549:G567)</f>
        <v>0.99953340798805523</v>
      </c>
      <c r="H548" s="1">
        <f>AVERAGE(H549:H567)</f>
        <v>0.96628388137505761</v>
      </c>
    </row>
    <row r="549" spans="1:8">
      <c r="B549">
        <v>1</v>
      </c>
      <c r="C549">
        <v>254</v>
      </c>
      <c r="D549">
        <f t="shared" ref="D549:D567" si="71">C549-F549</f>
        <v>254</v>
      </c>
      <c r="E549">
        <v>43</v>
      </c>
      <c r="F549">
        <v>0</v>
      </c>
      <c r="G549">
        <f t="shared" ref="G549:G567" si="72">D549/(D549+F549)</f>
        <v>1</v>
      </c>
      <c r="H549">
        <f t="shared" ref="H549:H567" si="73">D549/(D549+E549)</f>
        <v>0.85521885521885521</v>
      </c>
    </row>
    <row r="550" spans="1:8">
      <c r="B550">
        <v>2</v>
      </c>
      <c r="C550">
        <v>294.5</v>
      </c>
      <c r="D550">
        <f t="shared" si="71"/>
        <v>294.5</v>
      </c>
      <c r="E550">
        <v>3</v>
      </c>
      <c r="F550">
        <v>0</v>
      </c>
      <c r="G550">
        <f t="shared" si="72"/>
        <v>1</v>
      </c>
      <c r="H550">
        <f t="shared" si="73"/>
        <v>0.98991596638655466</v>
      </c>
    </row>
    <row r="551" spans="1:8">
      <c r="B551">
        <v>3</v>
      </c>
      <c r="C551">
        <v>288</v>
      </c>
      <c r="D551">
        <f t="shared" si="71"/>
        <v>288</v>
      </c>
      <c r="E551">
        <v>2</v>
      </c>
      <c r="F551">
        <v>0</v>
      </c>
      <c r="G551">
        <f t="shared" si="72"/>
        <v>1</v>
      </c>
      <c r="H551">
        <f t="shared" si="73"/>
        <v>0.99310344827586206</v>
      </c>
    </row>
    <row r="552" spans="1:8">
      <c r="B552">
        <v>4</v>
      </c>
      <c r="C552">
        <v>462</v>
      </c>
      <c r="D552">
        <f t="shared" si="71"/>
        <v>462</v>
      </c>
      <c r="E552">
        <v>2</v>
      </c>
      <c r="F552">
        <v>0</v>
      </c>
      <c r="G552">
        <f t="shared" si="72"/>
        <v>1</v>
      </c>
      <c r="H552">
        <f t="shared" si="73"/>
        <v>0.99568965517241381</v>
      </c>
    </row>
    <row r="553" spans="1:8">
      <c r="B553">
        <v>5</v>
      </c>
      <c r="C553">
        <v>387</v>
      </c>
      <c r="D553">
        <f t="shared" si="71"/>
        <v>387</v>
      </c>
      <c r="E553">
        <v>6</v>
      </c>
      <c r="F553">
        <v>0</v>
      </c>
      <c r="G553">
        <f t="shared" si="72"/>
        <v>1</v>
      </c>
      <c r="H553">
        <f t="shared" si="73"/>
        <v>0.98473282442748089</v>
      </c>
    </row>
    <row r="554" spans="1:8">
      <c r="B554">
        <v>6</v>
      </c>
      <c r="C554">
        <v>468</v>
      </c>
      <c r="D554">
        <f t="shared" si="71"/>
        <v>468</v>
      </c>
      <c r="E554">
        <v>0</v>
      </c>
      <c r="F554">
        <v>0</v>
      </c>
      <c r="G554">
        <f t="shared" si="72"/>
        <v>1</v>
      </c>
      <c r="H554">
        <f t="shared" si="73"/>
        <v>1</v>
      </c>
    </row>
    <row r="555" spans="1:8">
      <c r="B555">
        <v>7</v>
      </c>
      <c r="C555">
        <v>711.5</v>
      </c>
      <c r="D555">
        <f t="shared" si="71"/>
        <v>711.5</v>
      </c>
      <c r="E555">
        <v>42</v>
      </c>
      <c r="F555">
        <v>0</v>
      </c>
      <c r="G555">
        <f t="shared" si="72"/>
        <v>1</v>
      </c>
      <c r="H555">
        <f t="shared" si="73"/>
        <v>0.94426011944260124</v>
      </c>
    </row>
    <row r="556" spans="1:8">
      <c r="B556">
        <v>8</v>
      </c>
      <c r="C556">
        <v>574</v>
      </c>
      <c r="D556">
        <f t="shared" si="71"/>
        <v>574</v>
      </c>
      <c r="E556">
        <v>9</v>
      </c>
      <c r="F556">
        <v>0</v>
      </c>
      <c r="G556">
        <f t="shared" si="72"/>
        <v>1</v>
      </c>
      <c r="H556">
        <f t="shared" si="73"/>
        <v>0.98456260720411659</v>
      </c>
    </row>
    <row r="557" spans="1:8">
      <c r="B557">
        <v>9</v>
      </c>
      <c r="C557">
        <v>608</v>
      </c>
      <c r="D557">
        <f t="shared" si="71"/>
        <v>608</v>
      </c>
      <c r="E557">
        <v>38</v>
      </c>
      <c r="F557">
        <v>0</v>
      </c>
      <c r="G557">
        <f t="shared" si="72"/>
        <v>1</v>
      </c>
      <c r="H557">
        <f t="shared" si="73"/>
        <v>0.94117647058823528</v>
      </c>
    </row>
    <row r="558" spans="1:8">
      <c r="B558">
        <v>10</v>
      </c>
      <c r="C558">
        <v>2256</v>
      </c>
      <c r="D558">
        <f t="shared" si="71"/>
        <v>2236</v>
      </c>
      <c r="E558">
        <v>19</v>
      </c>
      <c r="F558">
        <v>20</v>
      </c>
      <c r="G558">
        <f t="shared" si="72"/>
        <v>0.99113475177304966</v>
      </c>
      <c r="H558">
        <f t="shared" si="73"/>
        <v>0.99157427937915743</v>
      </c>
    </row>
    <row r="559" spans="1:8">
      <c r="B559">
        <v>11</v>
      </c>
      <c r="C559">
        <v>1484</v>
      </c>
      <c r="D559">
        <f t="shared" si="71"/>
        <v>1484</v>
      </c>
      <c r="E559">
        <v>62</v>
      </c>
      <c r="F559">
        <v>0</v>
      </c>
      <c r="G559">
        <f t="shared" si="72"/>
        <v>1</v>
      </c>
      <c r="H559">
        <f t="shared" si="73"/>
        <v>0.95989650711513586</v>
      </c>
    </row>
    <row r="560" spans="1:8">
      <c r="B560">
        <v>12</v>
      </c>
      <c r="C560">
        <v>274</v>
      </c>
      <c r="D560">
        <f t="shared" si="71"/>
        <v>274</v>
      </c>
      <c r="E560">
        <v>68</v>
      </c>
      <c r="F560">
        <v>0</v>
      </c>
      <c r="G560">
        <f t="shared" si="72"/>
        <v>1</v>
      </c>
      <c r="H560">
        <f t="shared" si="73"/>
        <v>0.80116959064327486</v>
      </c>
    </row>
    <row r="561" spans="1:8">
      <c r="B561">
        <v>13</v>
      </c>
      <c r="C561">
        <v>859.5</v>
      </c>
      <c r="D561">
        <f t="shared" si="71"/>
        <v>859.5</v>
      </c>
      <c r="E561">
        <v>0</v>
      </c>
      <c r="F561">
        <v>0</v>
      </c>
      <c r="G561">
        <f t="shared" si="72"/>
        <v>1</v>
      </c>
      <c r="H561">
        <f t="shared" si="73"/>
        <v>1</v>
      </c>
    </row>
    <row r="562" spans="1:8">
      <c r="B562">
        <v>14</v>
      </c>
      <c r="C562">
        <v>366.5</v>
      </c>
      <c r="D562">
        <f t="shared" si="71"/>
        <v>366.5</v>
      </c>
      <c r="E562">
        <v>4</v>
      </c>
      <c r="F562">
        <v>0</v>
      </c>
      <c r="G562">
        <f t="shared" si="72"/>
        <v>1</v>
      </c>
      <c r="H562">
        <f t="shared" si="73"/>
        <v>0.9892037786774629</v>
      </c>
    </row>
    <row r="563" spans="1:8">
      <c r="B563">
        <v>15</v>
      </c>
      <c r="C563">
        <v>1682.5</v>
      </c>
      <c r="D563">
        <f t="shared" si="71"/>
        <v>1682.5</v>
      </c>
      <c r="E563">
        <v>34</v>
      </c>
      <c r="F563">
        <v>0</v>
      </c>
      <c r="G563">
        <f t="shared" si="72"/>
        <v>1</v>
      </c>
      <c r="H563">
        <f t="shared" si="73"/>
        <v>0.98019225167491986</v>
      </c>
    </row>
    <row r="564" spans="1:8">
      <c r="B564">
        <v>16</v>
      </c>
      <c r="C564">
        <v>216</v>
      </c>
      <c r="D564">
        <f t="shared" si="71"/>
        <v>216</v>
      </c>
      <c r="E564">
        <v>6</v>
      </c>
      <c r="F564">
        <v>0</v>
      </c>
      <c r="G564">
        <f t="shared" si="72"/>
        <v>1</v>
      </c>
      <c r="H564">
        <f t="shared" si="73"/>
        <v>0.97297297297297303</v>
      </c>
    </row>
    <row r="565" spans="1:8">
      <c r="B565">
        <v>17</v>
      </c>
      <c r="C565">
        <v>585.5</v>
      </c>
      <c r="D565">
        <f t="shared" si="71"/>
        <v>585.5</v>
      </c>
      <c r="E565">
        <v>8</v>
      </c>
      <c r="F565">
        <v>0</v>
      </c>
      <c r="G565">
        <f t="shared" si="72"/>
        <v>1</v>
      </c>
      <c r="H565">
        <f t="shared" si="73"/>
        <v>0.98652064026958719</v>
      </c>
    </row>
    <row r="566" spans="1:8">
      <c r="B566">
        <v>18</v>
      </c>
      <c r="C566">
        <v>660.5</v>
      </c>
      <c r="D566">
        <f t="shared" si="71"/>
        <v>660.5</v>
      </c>
      <c r="E566">
        <v>0</v>
      </c>
      <c r="F566">
        <v>0</v>
      </c>
      <c r="G566">
        <f t="shared" si="72"/>
        <v>1</v>
      </c>
      <c r="H566">
        <f t="shared" si="73"/>
        <v>1</v>
      </c>
    </row>
    <row r="567" spans="1:8">
      <c r="B567">
        <v>19</v>
      </c>
      <c r="C567">
        <v>366.5</v>
      </c>
      <c r="D567">
        <f t="shared" si="71"/>
        <v>366.5</v>
      </c>
      <c r="E567">
        <v>4</v>
      </c>
      <c r="F567">
        <v>0</v>
      </c>
      <c r="G567">
        <f t="shared" si="72"/>
        <v>1</v>
      </c>
      <c r="H567">
        <f t="shared" si="73"/>
        <v>0.9892037786774629</v>
      </c>
    </row>
    <row r="569" spans="1:8">
      <c r="A569" s="1" t="s">
        <v>1719</v>
      </c>
      <c r="G569" s="1">
        <f>AVERAGE(G570:G577)</f>
        <v>0.99827348066298338</v>
      </c>
      <c r="H569" s="1">
        <f>AVERAGE(H570:H577)</f>
        <v>0.87690975789379255</v>
      </c>
    </row>
    <row r="570" spans="1:8">
      <c r="B570">
        <v>1</v>
      </c>
      <c r="C570">
        <v>1108.5</v>
      </c>
      <c r="D570">
        <f t="shared" ref="D570:D577" si="74">C570-F570</f>
        <v>1108.5</v>
      </c>
      <c r="E570">
        <v>44</v>
      </c>
      <c r="F570">
        <v>0</v>
      </c>
      <c r="G570">
        <f t="shared" ref="G570:G577" si="75">D570/(D570+F570)</f>
        <v>1</v>
      </c>
      <c r="H570">
        <f t="shared" ref="H570:H577" si="76">D570/(D570+E570)</f>
        <v>0.96182212581344906</v>
      </c>
    </row>
    <row r="571" spans="1:8">
      <c r="B571">
        <v>2</v>
      </c>
      <c r="C571">
        <v>158</v>
      </c>
      <c r="D571">
        <f t="shared" si="74"/>
        <v>158</v>
      </c>
      <c r="E571">
        <v>98</v>
      </c>
      <c r="F571">
        <v>0</v>
      </c>
      <c r="G571">
        <f t="shared" si="75"/>
        <v>1</v>
      </c>
      <c r="H571">
        <f t="shared" si="76"/>
        <v>0.6171875</v>
      </c>
    </row>
    <row r="572" spans="1:8">
      <c r="B572">
        <v>3</v>
      </c>
      <c r="C572">
        <v>1554</v>
      </c>
      <c r="D572">
        <f t="shared" si="74"/>
        <v>1554</v>
      </c>
      <c r="E572">
        <v>179</v>
      </c>
      <c r="F572">
        <v>0</v>
      </c>
      <c r="G572">
        <f t="shared" si="75"/>
        <v>1</v>
      </c>
      <c r="H572">
        <f t="shared" si="76"/>
        <v>0.89671090594345071</v>
      </c>
    </row>
    <row r="573" spans="1:8">
      <c r="B573">
        <v>4</v>
      </c>
      <c r="C573">
        <v>631.5</v>
      </c>
      <c r="D573">
        <f t="shared" si="74"/>
        <v>631.5</v>
      </c>
      <c r="E573">
        <v>35</v>
      </c>
      <c r="F573">
        <v>0</v>
      </c>
      <c r="G573">
        <f t="shared" si="75"/>
        <v>1</v>
      </c>
      <c r="H573">
        <f t="shared" si="76"/>
        <v>0.94748687171792945</v>
      </c>
    </row>
    <row r="574" spans="1:8">
      <c r="B574">
        <v>5</v>
      </c>
      <c r="C574">
        <v>738</v>
      </c>
      <c r="D574">
        <f t="shared" si="74"/>
        <v>738</v>
      </c>
      <c r="E574">
        <v>62</v>
      </c>
      <c r="F574">
        <v>0</v>
      </c>
      <c r="G574">
        <f t="shared" si="75"/>
        <v>1</v>
      </c>
      <c r="H574">
        <f t="shared" si="76"/>
        <v>0.92249999999999999</v>
      </c>
    </row>
    <row r="575" spans="1:8">
      <c r="B575">
        <v>6</v>
      </c>
      <c r="C575">
        <v>643</v>
      </c>
      <c r="D575">
        <f t="shared" si="74"/>
        <v>643</v>
      </c>
      <c r="E575">
        <v>155</v>
      </c>
      <c r="F575">
        <v>0</v>
      </c>
      <c r="G575">
        <f t="shared" si="75"/>
        <v>1</v>
      </c>
      <c r="H575">
        <f t="shared" si="76"/>
        <v>0.80576441102756891</v>
      </c>
    </row>
    <row r="576" spans="1:8">
      <c r="B576">
        <v>7</v>
      </c>
      <c r="C576">
        <v>1086</v>
      </c>
      <c r="D576">
        <f t="shared" si="74"/>
        <v>1071</v>
      </c>
      <c r="E576">
        <v>47</v>
      </c>
      <c r="F576">
        <v>15</v>
      </c>
      <c r="G576">
        <f t="shared" si="75"/>
        <v>0.98618784530386738</v>
      </c>
      <c r="H576">
        <f t="shared" si="76"/>
        <v>0.95796064400715564</v>
      </c>
    </row>
    <row r="577" spans="1:8">
      <c r="B577">
        <v>8</v>
      </c>
      <c r="C577">
        <v>2030</v>
      </c>
      <c r="D577">
        <f t="shared" si="74"/>
        <v>2030</v>
      </c>
      <c r="E577">
        <v>211</v>
      </c>
      <c r="F577">
        <v>0</v>
      </c>
      <c r="G577">
        <f t="shared" si="75"/>
        <v>1</v>
      </c>
      <c r="H577">
        <f t="shared" si="76"/>
        <v>0.90584560464078534</v>
      </c>
    </row>
    <row r="579" spans="1:8">
      <c r="A579" s="1" t="s">
        <v>1720</v>
      </c>
      <c r="G579" s="1">
        <f>AVERAGE(G580:G595)</f>
        <v>1</v>
      </c>
      <c r="H579" s="1">
        <f>AVERAGE(H580:H595)</f>
        <v>0.72354981362882509</v>
      </c>
    </row>
    <row r="580" spans="1:8">
      <c r="B580">
        <v>1</v>
      </c>
      <c r="C580">
        <v>111</v>
      </c>
      <c r="D580">
        <f t="shared" ref="D580:D595" si="77">C580-F580</f>
        <v>111</v>
      </c>
      <c r="E580">
        <v>83</v>
      </c>
      <c r="F580">
        <v>0</v>
      </c>
      <c r="G580">
        <f t="shared" ref="G580:G595" si="78">D580/(D580+F580)</f>
        <v>1</v>
      </c>
      <c r="H580">
        <f t="shared" ref="H580:H595" si="79">D580/(D580+E580)</f>
        <v>0.57216494845360821</v>
      </c>
    </row>
    <row r="581" spans="1:8">
      <c r="B581">
        <v>2</v>
      </c>
      <c r="C581">
        <v>75.5</v>
      </c>
      <c r="D581">
        <f t="shared" si="77"/>
        <v>75.5</v>
      </c>
      <c r="E581">
        <v>82</v>
      </c>
      <c r="F581">
        <v>0</v>
      </c>
      <c r="G581">
        <f t="shared" si="78"/>
        <v>1</v>
      </c>
      <c r="H581">
        <f t="shared" si="79"/>
        <v>0.47936507936507938</v>
      </c>
    </row>
    <row r="582" spans="1:8">
      <c r="B582">
        <v>3</v>
      </c>
      <c r="C582">
        <v>190.5</v>
      </c>
      <c r="D582">
        <f t="shared" si="77"/>
        <v>190.5</v>
      </c>
      <c r="E582">
        <v>107</v>
      </c>
      <c r="F582">
        <v>0</v>
      </c>
      <c r="G582">
        <f t="shared" si="78"/>
        <v>1</v>
      </c>
      <c r="H582">
        <f t="shared" si="79"/>
        <v>0.64033613445378146</v>
      </c>
    </row>
    <row r="583" spans="1:8">
      <c r="B583">
        <v>4</v>
      </c>
      <c r="C583">
        <v>124</v>
      </c>
      <c r="D583">
        <f t="shared" si="77"/>
        <v>124</v>
      </c>
      <c r="E583">
        <v>100</v>
      </c>
      <c r="F583">
        <v>0</v>
      </c>
      <c r="G583">
        <f t="shared" si="78"/>
        <v>1</v>
      </c>
      <c r="H583">
        <f t="shared" si="79"/>
        <v>0.5535714285714286</v>
      </c>
    </row>
    <row r="584" spans="1:8">
      <c r="B584">
        <v>5</v>
      </c>
      <c r="C584">
        <v>740.5</v>
      </c>
      <c r="D584">
        <f t="shared" si="77"/>
        <v>740.5</v>
      </c>
      <c r="E584">
        <v>45</v>
      </c>
      <c r="F584">
        <v>0</v>
      </c>
      <c r="G584">
        <f t="shared" si="78"/>
        <v>1</v>
      </c>
      <c r="H584">
        <f t="shared" si="79"/>
        <v>0.94271164863144497</v>
      </c>
    </row>
    <row r="585" spans="1:8">
      <c r="B585">
        <v>6</v>
      </c>
      <c r="C585">
        <v>219.5</v>
      </c>
      <c r="D585">
        <f t="shared" si="77"/>
        <v>219.5</v>
      </c>
      <c r="E585">
        <v>517</v>
      </c>
      <c r="F585">
        <v>0</v>
      </c>
      <c r="G585">
        <f t="shared" si="78"/>
        <v>1</v>
      </c>
      <c r="H585">
        <f t="shared" si="79"/>
        <v>0.29803122878479293</v>
      </c>
    </row>
    <row r="586" spans="1:8">
      <c r="B586">
        <v>7</v>
      </c>
      <c r="C586">
        <v>564</v>
      </c>
      <c r="D586">
        <f t="shared" si="77"/>
        <v>564</v>
      </c>
      <c r="E586">
        <v>308</v>
      </c>
      <c r="F586">
        <v>0</v>
      </c>
      <c r="G586">
        <f t="shared" si="78"/>
        <v>1</v>
      </c>
      <c r="H586">
        <f t="shared" si="79"/>
        <v>0.64678899082568808</v>
      </c>
    </row>
    <row r="587" spans="1:8">
      <c r="B587">
        <v>8</v>
      </c>
      <c r="C587">
        <v>1058</v>
      </c>
      <c r="D587">
        <f t="shared" si="77"/>
        <v>1058</v>
      </c>
      <c r="E587">
        <v>18</v>
      </c>
      <c r="F587">
        <v>0</v>
      </c>
      <c r="G587">
        <f t="shared" si="78"/>
        <v>1</v>
      </c>
      <c r="H587">
        <f t="shared" si="79"/>
        <v>0.98327137546468402</v>
      </c>
    </row>
    <row r="588" spans="1:8">
      <c r="B588">
        <v>9</v>
      </c>
      <c r="C588">
        <v>2780</v>
      </c>
      <c r="D588">
        <f t="shared" si="77"/>
        <v>2780</v>
      </c>
      <c r="E588">
        <v>131</v>
      </c>
      <c r="F588">
        <v>0</v>
      </c>
      <c r="G588">
        <f t="shared" si="78"/>
        <v>1</v>
      </c>
      <c r="H588">
        <f t="shared" si="79"/>
        <v>0.95499828237718998</v>
      </c>
    </row>
    <row r="589" spans="1:8">
      <c r="B589">
        <v>10</v>
      </c>
      <c r="C589">
        <v>1917</v>
      </c>
      <c r="D589">
        <f t="shared" si="77"/>
        <v>1917</v>
      </c>
      <c r="E589">
        <v>383</v>
      </c>
      <c r="F589">
        <v>0</v>
      </c>
      <c r="G589">
        <f t="shared" si="78"/>
        <v>1</v>
      </c>
      <c r="H589">
        <f t="shared" si="79"/>
        <v>0.83347826086956522</v>
      </c>
    </row>
    <row r="590" spans="1:8">
      <c r="B590">
        <v>11</v>
      </c>
      <c r="C590">
        <v>470.5</v>
      </c>
      <c r="D590">
        <f t="shared" si="77"/>
        <v>470.5</v>
      </c>
      <c r="E590">
        <v>143</v>
      </c>
      <c r="F590">
        <v>0</v>
      </c>
      <c r="G590">
        <f t="shared" si="78"/>
        <v>1</v>
      </c>
      <c r="H590">
        <f t="shared" si="79"/>
        <v>0.76691116544417282</v>
      </c>
    </row>
    <row r="591" spans="1:8">
      <c r="B591">
        <v>12</v>
      </c>
      <c r="C591">
        <v>142.5</v>
      </c>
      <c r="D591">
        <f t="shared" si="77"/>
        <v>142.5</v>
      </c>
      <c r="E591">
        <v>200</v>
      </c>
      <c r="F591">
        <v>0</v>
      </c>
      <c r="G591">
        <f t="shared" si="78"/>
        <v>1</v>
      </c>
      <c r="H591">
        <f t="shared" si="79"/>
        <v>0.41605839416058393</v>
      </c>
    </row>
    <row r="592" spans="1:8">
      <c r="B592">
        <v>13</v>
      </c>
      <c r="C592">
        <v>831.5</v>
      </c>
      <c r="D592">
        <f t="shared" si="77"/>
        <v>831.5</v>
      </c>
      <c r="E592">
        <v>211</v>
      </c>
      <c r="F592">
        <v>0</v>
      </c>
      <c r="G592">
        <f t="shared" si="78"/>
        <v>1</v>
      </c>
      <c r="H592">
        <f t="shared" si="79"/>
        <v>0.79760191846522777</v>
      </c>
    </row>
    <row r="593" spans="1:8">
      <c r="B593">
        <v>14</v>
      </c>
      <c r="C593">
        <v>1968.5</v>
      </c>
      <c r="D593">
        <f t="shared" si="77"/>
        <v>1968.5</v>
      </c>
      <c r="E593">
        <v>94</v>
      </c>
      <c r="F593">
        <v>0</v>
      </c>
      <c r="G593">
        <f t="shared" si="78"/>
        <v>1</v>
      </c>
      <c r="H593">
        <f t="shared" si="79"/>
        <v>0.9544242424242424</v>
      </c>
    </row>
    <row r="594" spans="1:8">
      <c r="B594">
        <v>15</v>
      </c>
      <c r="C594">
        <v>573</v>
      </c>
      <c r="D594">
        <f t="shared" si="77"/>
        <v>573</v>
      </c>
      <c r="E594">
        <v>126</v>
      </c>
      <c r="F594">
        <v>0</v>
      </c>
      <c r="G594">
        <f t="shared" si="78"/>
        <v>1</v>
      </c>
      <c r="H594">
        <f t="shared" si="79"/>
        <v>0.81974248927038629</v>
      </c>
    </row>
    <row r="595" spans="1:8">
      <c r="B595">
        <v>16</v>
      </c>
      <c r="C595">
        <v>2719</v>
      </c>
      <c r="D595">
        <f t="shared" si="77"/>
        <v>2719</v>
      </c>
      <c r="E595">
        <v>245</v>
      </c>
      <c r="F595">
        <v>0</v>
      </c>
      <c r="G595">
        <f t="shared" si="78"/>
        <v>1</v>
      </c>
      <c r="H595">
        <f t="shared" si="79"/>
        <v>0.91734143049932526</v>
      </c>
    </row>
    <row r="597" spans="1:8">
      <c r="A597" s="1" t="s">
        <v>1721</v>
      </c>
      <c r="G597" s="1">
        <f>AVERAGE(G598:G604)</f>
        <v>0.99745775476807297</v>
      </c>
      <c r="H597" s="1">
        <f>AVERAGE(H598:H604)</f>
        <v>0.65655420763701</v>
      </c>
    </row>
    <row r="598" spans="1:8">
      <c r="B598">
        <v>1</v>
      </c>
      <c r="C598">
        <v>62</v>
      </c>
      <c r="D598">
        <f t="shared" ref="D598:D604" si="80">C598-F598</f>
        <v>62</v>
      </c>
      <c r="E598">
        <v>256</v>
      </c>
      <c r="F598">
        <v>0</v>
      </c>
      <c r="G598">
        <f t="shared" ref="G598:G604" si="81">D598/(D598+F598)</f>
        <v>1</v>
      </c>
      <c r="H598">
        <f t="shared" ref="H598:H604" si="82">D598/(D598+E598)</f>
        <v>0.19496855345911951</v>
      </c>
    </row>
    <row r="599" spans="1:8">
      <c r="B599">
        <v>2</v>
      </c>
      <c r="C599">
        <v>186.5</v>
      </c>
      <c r="D599">
        <f t="shared" si="80"/>
        <v>186.5</v>
      </c>
      <c r="E599">
        <v>118</v>
      </c>
      <c r="F599">
        <v>0</v>
      </c>
      <c r="G599">
        <f t="shared" si="81"/>
        <v>1</v>
      </c>
      <c r="H599">
        <f t="shared" si="82"/>
        <v>0.61247947454844009</v>
      </c>
    </row>
    <row r="600" spans="1:8">
      <c r="B600">
        <v>3</v>
      </c>
      <c r="C600">
        <v>370.5</v>
      </c>
      <c r="D600">
        <f t="shared" si="80"/>
        <v>370.5</v>
      </c>
      <c r="E600">
        <v>8</v>
      </c>
      <c r="F600">
        <v>0</v>
      </c>
      <c r="G600">
        <f t="shared" si="81"/>
        <v>1</v>
      </c>
      <c r="H600">
        <f t="shared" si="82"/>
        <v>0.97886393659180981</v>
      </c>
    </row>
    <row r="601" spans="1:8">
      <c r="B601">
        <v>4</v>
      </c>
      <c r="C601">
        <v>56</v>
      </c>
      <c r="D601">
        <f t="shared" si="80"/>
        <v>56</v>
      </c>
      <c r="E601">
        <v>180</v>
      </c>
      <c r="F601">
        <v>0</v>
      </c>
      <c r="G601">
        <f t="shared" si="81"/>
        <v>1</v>
      </c>
      <c r="H601">
        <f t="shared" si="82"/>
        <v>0.23728813559322035</v>
      </c>
    </row>
    <row r="602" spans="1:8">
      <c r="B602">
        <v>5</v>
      </c>
      <c r="C602">
        <v>216</v>
      </c>
      <c r="D602">
        <f t="shared" si="80"/>
        <v>216</v>
      </c>
      <c r="E602">
        <v>18</v>
      </c>
      <c r="F602">
        <v>0</v>
      </c>
      <c r="G602">
        <f t="shared" si="81"/>
        <v>1</v>
      </c>
      <c r="H602">
        <f t="shared" si="82"/>
        <v>0.92307692307692313</v>
      </c>
    </row>
    <row r="603" spans="1:8">
      <c r="B603">
        <v>6</v>
      </c>
      <c r="C603">
        <v>4347</v>
      </c>
      <c r="D603">
        <f t="shared" si="80"/>
        <v>4301</v>
      </c>
      <c r="E603">
        <v>1027</v>
      </c>
      <c r="F603">
        <v>46</v>
      </c>
      <c r="G603">
        <f t="shared" si="81"/>
        <v>0.98941798941798942</v>
      </c>
      <c r="H603">
        <f t="shared" si="82"/>
        <v>0.80724474474474472</v>
      </c>
    </row>
    <row r="604" spans="1:8">
      <c r="B604">
        <v>7</v>
      </c>
      <c r="C604">
        <v>1663.5</v>
      </c>
      <c r="D604">
        <f t="shared" si="80"/>
        <v>1651.5</v>
      </c>
      <c r="E604">
        <v>310</v>
      </c>
      <c r="F604">
        <v>12</v>
      </c>
      <c r="G604">
        <f t="shared" si="81"/>
        <v>0.99278629395852114</v>
      </c>
      <c r="H604">
        <f t="shared" si="82"/>
        <v>0.84195768544481264</v>
      </c>
    </row>
    <row r="606" spans="1:8">
      <c r="A606" s="1" t="s">
        <v>1722</v>
      </c>
      <c r="G606" s="1">
        <f>AVERAGE(G607:G629)</f>
        <v>1</v>
      </c>
      <c r="H606" s="1">
        <f>AVERAGE(H607:H629)</f>
        <v>0.74556858999091025</v>
      </c>
    </row>
    <row r="607" spans="1:8">
      <c r="B607">
        <v>1</v>
      </c>
      <c r="C607">
        <v>268.5</v>
      </c>
      <c r="D607">
        <f t="shared" ref="D607:D629" si="83">C607-F607</f>
        <v>268.5</v>
      </c>
      <c r="E607">
        <v>51</v>
      </c>
      <c r="F607">
        <v>0</v>
      </c>
      <c r="G607">
        <f t="shared" ref="G607:G629" si="84">D607/(D607+F607)</f>
        <v>1</v>
      </c>
      <c r="H607">
        <f t="shared" ref="H607:H629" si="85">D607/(D607+E607)</f>
        <v>0.84037558685446012</v>
      </c>
    </row>
    <row r="608" spans="1:8">
      <c r="B608">
        <v>2</v>
      </c>
      <c r="C608">
        <v>874.5</v>
      </c>
      <c r="D608">
        <f t="shared" si="83"/>
        <v>874.5</v>
      </c>
      <c r="E608">
        <v>245</v>
      </c>
      <c r="F608">
        <v>0</v>
      </c>
      <c r="G608">
        <f t="shared" si="84"/>
        <v>1</v>
      </c>
      <c r="H608">
        <f t="shared" si="85"/>
        <v>0.7811523001339884</v>
      </c>
    </row>
    <row r="609" spans="2:8">
      <c r="B609">
        <v>3</v>
      </c>
      <c r="C609">
        <v>232.5</v>
      </c>
      <c r="D609">
        <f t="shared" si="83"/>
        <v>232.5</v>
      </c>
      <c r="E609">
        <v>170</v>
      </c>
      <c r="F609">
        <v>0</v>
      </c>
      <c r="G609">
        <f t="shared" si="84"/>
        <v>1</v>
      </c>
      <c r="H609">
        <f t="shared" si="85"/>
        <v>0.57763975155279501</v>
      </c>
    </row>
    <row r="610" spans="2:8">
      <c r="B610">
        <v>4</v>
      </c>
      <c r="C610">
        <v>895.5</v>
      </c>
      <c r="D610">
        <f t="shared" si="83"/>
        <v>895.5</v>
      </c>
      <c r="E610">
        <v>193</v>
      </c>
      <c r="F610">
        <v>0</v>
      </c>
      <c r="G610">
        <f t="shared" si="84"/>
        <v>1</v>
      </c>
      <c r="H610">
        <f t="shared" si="85"/>
        <v>0.82269177767570045</v>
      </c>
    </row>
    <row r="611" spans="2:8">
      <c r="B611">
        <v>5</v>
      </c>
      <c r="C611">
        <v>251.5</v>
      </c>
      <c r="D611">
        <f t="shared" si="83"/>
        <v>251.5</v>
      </c>
      <c r="E611">
        <v>189</v>
      </c>
      <c r="F611">
        <v>0</v>
      </c>
      <c r="G611">
        <f t="shared" si="84"/>
        <v>1</v>
      </c>
      <c r="H611">
        <f t="shared" si="85"/>
        <v>0.57094211123723038</v>
      </c>
    </row>
    <row r="612" spans="2:8">
      <c r="B612">
        <v>6</v>
      </c>
      <c r="C612">
        <v>174.5</v>
      </c>
      <c r="D612">
        <f t="shared" si="83"/>
        <v>174.5</v>
      </c>
      <c r="E612">
        <v>1000</v>
      </c>
      <c r="F612">
        <v>0</v>
      </c>
      <c r="G612">
        <f t="shared" si="84"/>
        <v>1</v>
      </c>
      <c r="H612">
        <f t="shared" si="85"/>
        <v>0.14857386121753938</v>
      </c>
    </row>
    <row r="613" spans="2:8">
      <c r="B613">
        <v>7</v>
      </c>
      <c r="C613">
        <v>279.5</v>
      </c>
      <c r="D613">
        <f t="shared" si="83"/>
        <v>279.5</v>
      </c>
      <c r="E613">
        <v>192</v>
      </c>
      <c r="F613">
        <v>0</v>
      </c>
      <c r="G613">
        <f t="shared" si="84"/>
        <v>1</v>
      </c>
      <c r="H613">
        <f t="shared" si="85"/>
        <v>0.59278897136797459</v>
      </c>
    </row>
    <row r="614" spans="2:8">
      <c r="B614">
        <v>8</v>
      </c>
      <c r="C614">
        <v>348</v>
      </c>
      <c r="D614">
        <f t="shared" si="83"/>
        <v>348</v>
      </c>
      <c r="E614">
        <v>464</v>
      </c>
      <c r="F614">
        <v>0</v>
      </c>
      <c r="G614">
        <f t="shared" si="84"/>
        <v>1</v>
      </c>
      <c r="H614">
        <f t="shared" si="85"/>
        <v>0.42857142857142855</v>
      </c>
    </row>
    <row r="615" spans="2:8">
      <c r="B615">
        <v>9</v>
      </c>
      <c r="C615">
        <v>202.5</v>
      </c>
      <c r="D615">
        <f t="shared" si="83"/>
        <v>202.5</v>
      </c>
      <c r="E615">
        <v>319</v>
      </c>
      <c r="F615">
        <v>0</v>
      </c>
      <c r="G615">
        <f t="shared" si="84"/>
        <v>1</v>
      </c>
      <c r="H615">
        <f t="shared" si="85"/>
        <v>0.38830297219558962</v>
      </c>
    </row>
    <row r="616" spans="2:8">
      <c r="B616">
        <v>10</v>
      </c>
      <c r="C616">
        <v>663</v>
      </c>
      <c r="D616">
        <f t="shared" si="83"/>
        <v>663</v>
      </c>
      <c r="E616">
        <v>515</v>
      </c>
      <c r="F616">
        <v>0</v>
      </c>
      <c r="G616">
        <f t="shared" si="84"/>
        <v>1</v>
      </c>
      <c r="H616">
        <f t="shared" si="85"/>
        <v>0.56281833616298815</v>
      </c>
    </row>
    <row r="617" spans="2:8">
      <c r="B617">
        <v>11</v>
      </c>
      <c r="C617">
        <v>319.5</v>
      </c>
      <c r="D617">
        <f t="shared" si="83"/>
        <v>319.5</v>
      </c>
      <c r="E617">
        <v>183</v>
      </c>
      <c r="F617">
        <v>0</v>
      </c>
      <c r="G617">
        <f t="shared" si="84"/>
        <v>1</v>
      </c>
      <c r="H617">
        <f t="shared" si="85"/>
        <v>0.63582089552238807</v>
      </c>
    </row>
    <row r="618" spans="2:8">
      <c r="B618">
        <v>12</v>
      </c>
      <c r="C618">
        <v>742</v>
      </c>
      <c r="D618">
        <f t="shared" si="83"/>
        <v>742</v>
      </c>
      <c r="E618">
        <v>48</v>
      </c>
      <c r="F618">
        <v>0</v>
      </c>
      <c r="G618">
        <f t="shared" si="84"/>
        <v>1</v>
      </c>
      <c r="H618">
        <f t="shared" si="85"/>
        <v>0.93924050632911393</v>
      </c>
    </row>
    <row r="619" spans="2:8">
      <c r="B619">
        <v>13</v>
      </c>
      <c r="C619">
        <v>1373</v>
      </c>
      <c r="D619">
        <f t="shared" si="83"/>
        <v>1373</v>
      </c>
      <c r="E619">
        <v>20</v>
      </c>
      <c r="F619">
        <v>0</v>
      </c>
      <c r="G619">
        <f t="shared" si="84"/>
        <v>1</v>
      </c>
      <c r="H619">
        <f t="shared" si="85"/>
        <v>0.98564249820531225</v>
      </c>
    </row>
    <row r="620" spans="2:8">
      <c r="B620">
        <v>14</v>
      </c>
      <c r="C620">
        <v>885</v>
      </c>
      <c r="D620">
        <f t="shared" si="83"/>
        <v>885</v>
      </c>
      <c r="E620">
        <v>229</v>
      </c>
      <c r="F620">
        <v>0</v>
      </c>
      <c r="G620">
        <f t="shared" si="84"/>
        <v>1</v>
      </c>
      <c r="H620">
        <f t="shared" si="85"/>
        <v>0.79443447037701975</v>
      </c>
    </row>
    <row r="621" spans="2:8">
      <c r="B621">
        <v>15</v>
      </c>
      <c r="C621">
        <v>1322</v>
      </c>
      <c r="D621">
        <f t="shared" si="83"/>
        <v>1322</v>
      </c>
      <c r="E621">
        <v>8</v>
      </c>
      <c r="F621">
        <v>0</v>
      </c>
      <c r="G621">
        <f t="shared" si="84"/>
        <v>1</v>
      </c>
      <c r="H621">
        <f t="shared" si="85"/>
        <v>0.99398496240601508</v>
      </c>
    </row>
    <row r="622" spans="2:8">
      <c r="B622">
        <v>16</v>
      </c>
      <c r="C622">
        <v>1691</v>
      </c>
      <c r="D622">
        <f t="shared" si="83"/>
        <v>1691</v>
      </c>
      <c r="E622">
        <v>142</v>
      </c>
      <c r="F622">
        <v>0</v>
      </c>
      <c r="G622">
        <f t="shared" si="84"/>
        <v>1</v>
      </c>
      <c r="H622">
        <f t="shared" si="85"/>
        <v>0.92253136933988</v>
      </c>
    </row>
    <row r="623" spans="2:8">
      <c r="B623">
        <v>17</v>
      </c>
      <c r="C623">
        <v>950.5</v>
      </c>
      <c r="D623">
        <f t="shared" si="83"/>
        <v>950.5</v>
      </c>
      <c r="E623">
        <v>51</v>
      </c>
      <c r="F623">
        <v>0</v>
      </c>
      <c r="G623">
        <f t="shared" si="84"/>
        <v>1</v>
      </c>
      <c r="H623">
        <f t="shared" si="85"/>
        <v>0.94907638542186723</v>
      </c>
    </row>
    <row r="624" spans="2:8">
      <c r="B624">
        <v>18</v>
      </c>
      <c r="C624">
        <v>3841.5</v>
      </c>
      <c r="D624">
        <f t="shared" si="83"/>
        <v>3841.5</v>
      </c>
      <c r="E624">
        <v>488</v>
      </c>
      <c r="F624">
        <v>0</v>
      </c>
      <c r="G624">
        <f t="shared" si="84"/>
        <v>1</v>
      </c>
      <c r="H624">
        <f t="shared" si="85"/>
        <v>0.88728490587827691</v>
      </c>
    </row>
    <row r="625" spans="1:8">
      <c r="B625">
        <v>19</v>
      </c>
      <c r="C625">
        <v>1712</v>
      </c>
      <c r="D625">
        <f t="shared" si="83"/>
        <v>1712</v>
      </c>
      <c r="E625">
        <v>253</v>
      </c>
      <c r="F625">
        <v>0</v>
      </c>
      <c r="G625">
        <f t="shared" si="84"/>
        <v>1</v>
      </c>
      <c r="H625">
        <f t="shared" si="85"/>
        <v>0.87124681933842241</v>
      </c>
    </row>
    <row r="626" spans="1:8">
      <c r="B626">
        <v>20</v>
      </c>
      <c r="C626">
        <v>3101</v>
      </c>
      <c r="D626">
        <f t="shared" si="83"/>
        <v>3101</v>
      </c>
      <c r="E626">
        <v>652</v>
      </c>
      <c r="F626">
        <v>0</v>
      </c>
      <c r="G626">
        <f t="shared" si="84"/>
        <v>1</v>
      </c>
      <c r="H626">
        <f t="shared" si="85"/>
        <v>0.82627231548094859</v>
      </c>
    </row>
    <row r="627" spans="1:8">
      <c r="B627">
        <v>21</v>
      </c>
      <c r="C627">
        <v>2794</v>
      </c>
      <c r="D627">
        <f t="shared" si="83"/>
        <v>2794</v>
      </c>
      <c r="E627">
        <v>249</v>
      </c>
      <c r="F627">
        <v>0</v>
      </c>
      <c r="G627">
        <f t="shared" si="84"/>
        <v>1</v>
      </c>
      <c r="H627">
        <f t="shared" si="85"/>
        <v>0.9181728557344726</v>
      </c>
    </row>
    <row r="628" spans="1:8">
      <c r="B628">
        <v>22</v>
      </c>
      <c r="C628">
        <v>670.5</v>
      </c>
      <c r="D628">
        <f t="shared" si="83"/>
        <v>670.5</v>
      </c>
      <c r="E628">
        <v>120</v>
      </c>
      <c r="F628">
        <v>0</v>
      </c>
      <c r="G628">
        <f t="shared" si="84"/>
        <v>1</v>
      </c>
      <c r="H628">
        <f t="shared" si="85"/>
        <v>0.84819734345351039</v>
      </c>
    </row>
    <row r="629" spans="1:8">
      <c r="B629">
        <v>23</v>
      </c>
      <c r="C629">
        <v>845.5</v>
      </c>
      <c r="D629">
        <f t="shared" si="83"/>
        <v>845.5</v>
      </c>
      <c r="E629">
        <v>135</v>
      </c>
      <c r="F629">
        <v>0</v>
      </c>
      <c r="G629">
        <f t="shared" si="84"/>
        <v>1</v>
      </c>
      <c r="H629">
        <f t="shared" si="85"/>
        <v>0.86231514533401321</v>
      </c>
    </row>
    <row r="631" spans="1:8">
      <c r="A631" s="1" t="s">
        <v>1723</v>
      </c>
      <c r="G631" s="1">
        <f>AVERAGE(G632:G650)</f>
        <v>1</v>
      </c>
      <c r="H631" s="1">
        <f>AVERAGE(H632:H650)</f>
        <v>0.71554186855861079</v>
      </c>
    </row>
    <row r="632" spans="1:8">
      <c r="B632">
        <v>1</v>
      </c>
      <c r="C632">
        <v>117</v>
      </c>
      <c r="D632">
        <f>C632-F632</f>
        <v>117</v>
      </c>
      <c r="E632">
        <v>152</v>
      </c>
      <c r="F632">
        <v>0</v>
      </c>
      <c r="G632">
        <f t="shared" ref="G632:G650" si="86">D632/(D632+F632)</f>
        <v>1</v>
      </c>
      <c r="H632">
        <f t="shared" ref="H632:H650" si="87">D632/(D632+E632)</f>
        <v>0.43494423791821563</v>
      </c>
    </row>
    <row r="633" spans="1:8">
      <c r="B633">
        <v>2</v>
      </c>
      <c r="C633">
        <v>840.5</v>
      </c>
      <c r="D633">
        <f t="shared" ref="D633:D650" si="88">C633-F633</f>
        <v>840.5</v>
      </c>
      <c r="E633">
        <v>538</v>
      </c>
      <c r="F633">
        <v>0</v>
      </c>
      <c r="G633">
        <f t="shared" si="86"/>
        <v>1</v>
      </c>
      <c r="H633">
        <f t="shared" si="87"/>
        <v>0.60972071091766411</v>
      </c>
    </row>
    <row r="634" spans="1:8">
      <c r="B634">
        <v>3</v>
      </c>
      <c r="C634">
        <v>846.5</v>
      </c>
      <c r="D634">
        <f t="shared" si="88"/>
        <v>846.5</v>
      </c>
      <c r="E634">
        <v>1360</v>
      </c>
      <c r="F634">
        <v>0</v>
      </c>
      <c r="G634">
        <f t="shared" si="86"/>
        <v>1</v>
      </c>
      <c r="H634">
        <f t="shared" si="87"/>
        <v>0.383639247677317</v>
      </c>
    </row>
    <row r="635" spans="1:8">
      <c r="B635">
        <v>4</v>
      </c>
      <c r="C635">
        <v>361.5</v>
      </c>
      <c r="D635">
        <f t="shared" si="88"/>
        <v>361.5</v>
      </c>
      <c r="E635">
        <v>388</v>
      </c>
      <c r="F635">
        <v>0</v>
      </c>
      <c r="G635">
        <f t="shared" si="86"/>
        <v>1</v>
      </c>
      <c r="H635">
        <f t="shared" si="87"/>
        <v>0.48232154769846564</v>
      </c>
    </row>
    <row r="636" spans="1:8">
      <c r="B636">
        <v>5</v>
      </c>
      <c r="C636">
        <v>1040.5</v>
      </c>
      <c r="D636">
        <f t="shared" si="88"/>
        <v>1040.5</v>
      </c>
      <c r="E636">
        <v>87</v>
      </c>
      <c r="F636">
        <v>0</v>
      </c>
      <c r="G636">
        <f t="shared" si="86"/>
        <v>1</v>
      </c>
      <c r="H636">
        <f t="shared" si="87"/>
        <v>0.92283813747228383</v>
      </c>
    </row>
    <row r="637" spans="1:8">
      <c r="B637">
        <v>6</v>
      </c>
      <c r="C637">
        <v>767</v>
      </c>
      <c r="D637">
        <f t="shared" si="88"/>
        <v>767</v>
      </c>
      <c r="E637">
        <v>852</v>
      </c>
      <c r="F637">
        <v>0</v>
      </c>
      <c r="G637">
        <f t="shared" si="86"/>
        <v>1</v>
      </c>
      <c r="H637">
        <f t="shared" si="87"/>
        <v>0.47374922791846819</v>
      </c>
    </row>
    <row r="638" spans="1:8">
      <c r="B638">
        <v>7</v>
      </c>
      <c r="C638">
        <v>325</v>
      </c>
      <c r="D638">
        <f t="shared" si="88"/>
        <v>325</v>
      </c>
      <c r="E638">
        <v>323</v>
      </c>
      <c r="F638">
        <v>0</v>
      </c>
      <c r="G638">
        <f t="shared" si="86"/>
        <v>1</v>
      </c>
      <c r="H638">
        <f t="shared" si="87"/>
        <v>0.50154320987654322</v>
      </c>
    </row>
    <row r="639" spans="1:8">
      <c r="B639">
        <v>8</v>
      </c>
      <c r="C639">
        <v>2736.5</v>
      </c>
      <c r="D639">
        <f t="shared" si="88"/>
        <v>2736.5</v>
      </c>
      <c r="E639">
        <v>804</v>
      </c>
      <c r="F639">
        <v>0</v>
      </c>
      <c r="G639">
        <f t="shared" si="86"/>
        <v>1</v>
      </c>
      <c r="H639">
        <f t="shared" si="87"/>
        <v>0.77291343030645387</v>
      </c>
    </row>
    <row r="640" spans="1:8">
      <c r="B640">
        <v>9</v>
      </c>
      <c r="C640">
        <v>1054</v>
      </c>
      <c r="D640">
        <f t="shared" si="88"/>
        <v>1054</v>
      </c>
      <c r="E640">
        <v>800</v>
      </c>
      <c r="F640">
        <v>0</v>
      </c>
      <c r="G640">
        <f t="shared" si="86"/>
        <v>1</v>
      </c>
      <c r="H640">
        <f t="shared" si="87"/>
        <v>0.56850053937432576</v>
      </c>
    </row>
    <row r="641" spans="1:8">
      <c r="B641">
        <v>10</v>
      </c>
      <c r="C641">
        <v>2069</v>
      </c>
      <c r="D641">
        <f t="shared" si="88"/>
        <v>2069</v>
      </c>
      <c r="E641">
        <v>480</v>
      </c>
      <c r="F641">
        <v>0</v>
      </c>
      <c r="G641">
        <f t="shared" si="86"/>
        <v>1</v>
      </c>
      <c r="H641">
        <f t="shared" si="87"/>
        <v>0.81169085916045502</v>
      </c>
    </row>
    <row r="642" spans="1:8">
      <c r="B642">
        <v>11</v>
      </c>
      <c r="C642">
        <v>5004</v>
      </c>
      <c r="D642">
        <f t="shared" si="88"/>
        <v>5004</v>
      </c>
      <c r="E642">
        <v>116</v>
      </c>
      <c r="F642">
        <v>0</v>
      </c>
      <c r="G642">
        <f t="shared" si="86"/>
        <v>1</v>
      </c>
      <c r="H642">
        <f t="shared" si="87"/>
        <v>0.97734374999999996</v>
      </c>
    </row>
    <row r="643" spans="1:8">
      <c r="B643">
        <v>12</v>
      </c>
      <c r="C643">
        <v>1211</v>
      </c>
      <c r="D643">
        <f t="shared" si="88"/>
        <v>1211</v>
      </c>
      <c r="E643">
        <v>910</v>
      </c>
      <c r="F643">
        <v>0</v>
      </c>
      <c r="G643">
        <f t="shared" si="86"/>
        <v>1</v>
      </c>
      <c r="H643">
        <f t="shared" si="87"/>
        <v>0.57095709570957098</v>
      </c>
    </row>
    <row r="644" spans="1:8">
      <c r="B644">
        <v>13</v>
      </c>
      <c r="C644">
        <v>2607.5</v>
      </c>
      <c r="D644">
        <f t="shared" si="88"/>
        <v>2607.5</v>
      </c>
      <c r="E644">
        <v>201</v>
      </c>
      <c r="F644">
        <v>0</v>
      </c>
      <c r="G644">
        <f t="shared" si="86"/>
        <v>1</v>
      </c>
      <c r="H644">
        <f t="shared" si="87"/>
        <v>0.92843154708919351</v>
      </c>
    </row>
    <row r="645" spans="1:8">
      <c r="B645">
        <v>14</v>
      </c>
      <c r="C645">
        <v>2350</v>
      </c>
      <c r="D645">
        <f t="shared" si="88"/>
        <v>2350</v>
      </c>
      <c r="E645">
        <v>141</v>
      </c>
      <c r="F645">
        <v>0</v>
      </c>
      <c r="G645">
        <f t="shared" si="86"/>
        <v>1</v>
      </c>
      <c r="H645">
        <f t="shared" si="87"/>
        <v>0.94339622641509435</v>
      </c>
    </row>
    <row r="646" spans="1:8">
      <c r="B646">
        <v>15</v>
      </c>
      <c r="C646">
        <v>3318</v>
      </c>
      <c r="D646">
        <f t="shared" si="88"/>
        <v>3318</v>
      </c>
      <c r="E646">
        <v>450</v>
      </c>
      <c r="F646">
        <v>0</v>
      </c>
      <c r="G646">
        <f t="shared" si="86"/>
        <v>1</v>
      </c>
      <c r="H646">
        <f t="shared" si="87"/>
        <v>0.88057324840764328</v>
      </c>
    </row>
    <row r="647" spans="1:8">
      <c r="B647">
        <v>16</v>
      </c>
      <c r="C647">
        <v>4313.5</v>
      </c>
      <c r="D647">
        <f t="shared" si="88"/>
        <v>4313.5</v>
      </c>
      <c r="E647">
        <v>410</v>
      </c>
      <c r="F647">
        <v>0</v>
      </c>
      <c r="G647">
        <f t="shared" si="86"/>
        <v>1</v>
      </c>
      <c r="H647">
        <f t="shared" si="87"/>
        <v>0.91319995765851592</v>
      </c>
    </row>
    <row r="648" spans="1:8">
      <c r="B648">
        <v>17</v>
      </c>
      <c r="C648">
        <v>2487</v>
      </c>
      <c r="D648">
        <f t="shared" si="88"/>
        <v>2487</v>
      </c>
      <c r="E648">
        <v>621</v>
      </c>
      <c r="F648">
        <v>0</v>
      </c>
      <c r="G648">
        <f t="shared" si="86"/>
        <v>1</v>
      </c>
      <c r="H648">
        <f t="shared" si="87"/>
        <v>0.8001930501930502</v>
      </c>
    </row>
    <row r="649" spans="1:8">
      <c r="B649">
        <v>18</v>
      </c>
      <c r="C649">
        <v>2468</v>
      </c>
      <c r="D649">
        <f t="shared" si="88"/>
        <v>2468</v>
      </c>
      <c r="E649">
        <v>525</v>
      </c>
      <c r="F649">
        <v>0</v>
      </c>
      <c r="G649">
        <f t="shared" si="86"/>
        <v>1</v>
      </c>
      <c r="H649">
        <f t="shared" si="87"/>
        <v>0.82459071166054121</v>
      </c>
    </row>
    <row r="650" spans="1:8">
      <c r="B650">
        <v>19</v>
      </c>
      <c r="C650">
        <v>2981.5</v>
      </c>
      <c r="D650">
        <f t="shared" si="88"/>
        <v>2981.5</v>
      </c>
      <c r="E650">
        <v>770</v>
      </c>
      <c r="F650">
        <v>0</v>
      </c>
      <c r="G650">
        <f t="shared" si="86"/>
        <v>1</v>
      </c>
      <c r="H650">
        <f t="shared" si="87"/>
        <v>0.79474876715980269</v>
      </c>
    </row>
    <row r="652" spans="1:8">
      <c r="A652" s="1" t="s">
        <v>1724</v>
      </c>
      <c r="G652" s="1">
        <f>AVERAGE(G653:G704)</f>
        <v>0.99804413447151674</v>
      </c>
      <c r="H652" s="1">
        <f>AVERAGE(H653:H704)</f>
        <v>0.7907058596613572</v>
      </c>
    </row>
    <row r="653" spans="1:8">
      <c r="B653">
        <v>1</v>
      </c>
      <c r="C653">
        <v>103.5</v>
      </c>
      <c r="D653">
        <f t="shared" ref="D653:D704" si="89">C653-F653</f>
        <v>103.5</v>
      </c>
      <c r="E653">
        <v>187</v>
      </c>
      <c r="F653">
        <v>0</v>
      </c>
      <c r="G653">
        <f t="shared" ref="G653:G704" si="90">D653/(D653+F653)</f>
        <v>1</v>
      </c>
      <c r="H653">
        <f t="shared" ref="H653:H688" si="91">D653/(D653+E653)</f>
        <v>0.35628227194492257</v>
      </c>
    </row>
    <row r="654" spans="1:8">
      <c r="B654">
        <v>2</v>
      </c>
      <c r="C654">
        <v>289.5</v>
      </c>
      <c r="D654">
        <f t="shared" si="89"/>
        <v>289.5</v>
      </c>
      <c r="E654">
        <v>190</v>
      </c>
      <c r="F654">
        <v>0</v>
      </c>
      <c r="G654">
        <f t="shared" si="90"/>
        <v>1</v>
      </c>
      <c r="H654">
        <f t="shared" si="91"/>
        <v>0.60375391032325343</v>
      </c>
    </row>
    <row r="655" spans="1:8">
      <c r="B655">
        <v>3</v>
      </c>
      <c r="C655">
        <v>122.5</v>
      </c>
      <c r="D655">
        <f t="shared" si="89"/>
        <v>122.5</v>
      </c>
      <c r="E655">
        <v>47</v>
      </c>
      <c r="F655">
        <v>0</v>
      </c>
      <c r="G655">
        <f t="shared" si="90"/>
        <v>1</v>
      </c>
      <c r="H655">
        <f t="shared" si="91"/>
        <v>0.72271386430678464</v>
      </c>
    </row>
    <row r="656" spans="1:8">
      <c r="B656">
        <v>4</v>
      </c>
      <c r="C656">
        <v>111</v>
      </c>
      <c r="D656">
        <f t="shared" si="89"/>
        <v>111</v>
      </c>
      <c r="E656">
        <v>3</v>
      </c>
      <c r="F656">
        <v>0</v>
      </c>
      <c r="G656">
        <f t="shared" si="90"/>
        <v>1</v>
      </c>
      <c r="H656">
        <f t="shared" si="91"/>
        <v>0.97368421052631582</v>
      </c>
    </row>
    <row r="657" spans="2:8">
      <c r="B657">
        <v>5</v>
      </c>
      <c r="C657">
        <v>321.5</v>
      </c>
      <c r="D657">
        <f t="shared" si="89"/>
        <v>321.5</v>
      </c>
      <c r="E657">
        <v>92</v>
      </c>
      <c r="F657">
        <v>0</v>
      </c>
      <c r="G657">
        <f t="shared" si="90"/>
        <v>1</v>
      </c>
      <c r="H657">
        <f t="shared" si="91"/>
        <v>0.77750906892382099</v>
      </c>
    </row>
    <row r="658" spans="2:8">
      <c r="B658">
        <v>6</v>
      </c>
      <c r="C658">
        <v>231</v>
      </c>
      <c r="D658">
        <f t="shared" si="89"/>
        <v>225</v>
      </c>
      <c r="E658">
        <v>6</v>
      </c>
      <c r="F658">
        <v>6</v>
      </c>
      <c r="G658">
        <f t="shared" si="90"/>
        <v>0.97402597402597402</v>
      </c>
      <c r="H658">
        <f t="shared" si="91"/>
        <v>0.97402597402597402</v>
      </c>
    </row>
    <row r="659" spans="2:8">
      <c r="B659">
        <v>7</v>
      </c>
      <c r="C659">
        <v>130</v>
      </c>
      <c r="D659">
        <f t="shared" si="89"/>
        <v>130</v>
      </c>
      <c r="E659">
        <v>18</v>
      </c>
      <c r="F659">
        <v>0</v>
      </c>
      <c r="G659">
        <f t="shared" si="90"/>
        <v>1</v>
      </c>
      <c r="H659">
        <f t="shared" si="91"/>
        <v>0.8783783783783784</v>
      </c>
    </row>
    <row r="660" spans="2:8">
      <c r="B660">
        <v>8</v>
      </c>
      <c r="C660">
        <v>224.5</v>
      </c>
      <c r="D660">
        <f t="shared" si="89"/>
        <v>224.5</v>
      </c>
      <c r="E660">
        <v>73</v>
      </c>
      <c r="F660">
        <v>0</v>
      </c>
      <c r="G660">
        <f t="shared" si="90"/>
        <v>1</v>
      </c>
      <c r="H660">
        <f t="shared" si="91"/>
        <v>0.75462184873949578</v>
      </c>
    </row>
    <row r="661" spans="2:8">
      <c r="B661">
        <v>9</v>
      </c>
      <c r="C661">
        <v>113.5</v>
      </c>
      <c r="D661">
        <f t="shared" si="89"/>
        <v>113.5</v>
      </c>
      <c r="E661">
        <v>196</v>
      </c>
      <c r="F661">
        <v>0</v>
      </c>
      <c r="G661">
        <f t="shared" si="90"/>
        <v>1</v>
      </c>
      <c r="H661">
        <f t="shared" si="91"/>
        <v>0.3667205169628433</v>
      </c>
    </row>
    <row r="662" spans="2:8">
      <c r="B662">
        <v>10</v>
      </c>
      <c r="C662">
        <v>274</v>
      </c>
      <c r="D662">
        <f t="shared" si="89"/>
        <v>274</v>
      </c>
      <c r="E662">
        <v>24</v>
      </c>
      <c r="F662">
        <v>0</v>
      </c>
      <c r="G662">
        <f t="shared" si="90"/>
        <v>1</v>
      </c>
      <c r="H662">
        <f t="shared" si="91"/>
        <v>0.91946308724832215</v>
      </c>
    </row>
    <row r="663" spans="2:8">
      <c r="B663">
        <v>11</v>
      </c>
      <c r="C663">
        <v>134</v>
      </c>
      <c r="D663">
        <f t="shared" si="89"/>
        <v>134</v>
      </c>
      <c r="E663">
        <v>12</v>
      </c>
      <c r="F663">
        <v>0</v>
      </c>
      <c r="G663">
        <f t="shared" si="90"/>
        <v>1</v>
      </c>
      <c r="H663">
        <f t="shared" si="91"/>
        <v>0.9178082191780822</v>
      </c>
    </row>
    <row r="664" spans="2:8">
      <c r="B664">
        <v>12</v>
      </c>
      <c r="C664">
        <v>238</v>
      </c>
      <c r="D664">
        <f t="shared" si="89"/>
        <v>238</v>
      </c>
      <c r="E664">
        <v>31</v>
      </c>
      <c r="F664">
        <v>0</v>
      </c>
      <c r="G664">
        <f t="shared" si="90"/>
        <v>1</v>
      </c>
      <c r="H664">
        <f t="shared" si="91"/>
        <v>0.88475836431226762</v>
      </c>
    </row>
    <row r="665" spans="2:8">
      <c r="B665">
        <v>13</v>
      </c>
      <c r="C665">
        <v>120.5</v>
      </c>
      <c r="D665">
        <f t="shared" si="89"/>
        <v>120.5</v>
      </c>
      <c r="E665">
        <v>281</v>
      </c>
      <c r="F665">
        <v>0</v>
      </c>
      <c r="G665">
        <f t="shared" si="90"/>
        <v>1</v>
      </c>
      <c r="H665">
        <f t="shared" si="91"/>
        <v>0.30012453300124531</v>
      </c>
    </row>
    <row r="666" spans="2:8">
      <c r="B666">
        <v>14</v>
      </c>
      <c r="C666">
        <v>124</v>
      </c>
      <c r="D666">
        <f t="shared" si="89"/>
        <v>124</v>
      </c>
      <c r="E666">
        <v>74</v>
      </c>
      <c r="F666">
        <v>0</v>
      </c>
      <c r="G666">
        <f t="shared" si="90"/>
        <v>1</v>
      </c>
      <c r="H666">
        <f t="shared" si="91"/>
        <v>0.6262626262626263</v>
      </c>
    </row>
    <row r="667" spans="2:8">
      <c r="B667">
        <v>15</v>
      </c>
      <c r="C667">
        <v>157.5</v>
      </c>
      <c r="D667">
        <f t="shared" si="89"/>
        <v>157.5</v>
      </c>
      <c r="E667">
        <v>58</v>
      </c>
      <c r="F667">
        <v>0</v>
      </c>
      <c r="G667">
        <f t="shared" si="90"/>
        <v>1</v>
      </c>
      <c r="H667">
        <f t="shared" si="91"/>
        <v>0.73085846867749416</v>
      </c>
    </row>
    <row r="668" spans="2:8">
      <c r="B668">
        <v>16</v>
      </c>
      <c r="C668">
        <v>287</v>
      </c>
      <c r="D668">
        <f t="shared" si="89"/>
        <v>287</v>
      </c>
      <c r="E668">
        <v>38</v>
      </c>
      <c r="F668">
        <v>0</v>
      </c>
      <c r="G668">
        <f t="shared" si="90"/>
        <v>1</v>
      </c>
      <c r="H668">
        <f t="shared" si="91"/>
        <v>0.88307692307692309</v>
      </c>
    </row>
    <row r="669" spans="2:8">
      <c r="B669">
        <v>17</v>
      </c>
      <c r="C669">
        <v>440</v>
      </c>
      <c r="D669">
        <f t="shared" si="89"/>
        <v>440</v>
      </c>
      <c r="E669">
        <v>38</v>
      </c>
      <c r="F669">
        <v>0</v>
      </c>
      <c r="G669">
        <f t="shared" si="90"/>
        <v>1</v>
      </c>
      <c r="H669">
        <f t="shared" si="91"/>
        <v>0.92050209205020916</v>
      </c>
    </row>
    <row r="670" spans="2:8">
      <c r="B670">
        <v>18</v>
      </c>
      <c r="C670">
        <v>128</v>
      </c>
      <c r="D670">
        <f t="shared" si="89"/>
        <v>128</v>
      </c>
      <c r="E670">
        <v>12</v>
      </c>
      <c r="F670">
        <v>0</v>
      </c>
      <c r="G670">
        <f t="shared" si="90"/>
        <v>1</v>
      </c>
      <c r="H670">
        <f t="shared" si="91"/>
        <v>0.91428571428571426</v>
      </c>
    </row>
    <row r="671" spans="2:8">
      <c r="B671">
        <v>19</v>
      </c>
      <c r="C671">
        <v>148</v>
      </c>
      <c r="D671">
        <f t="shared" si="89"/>
        <v>148</v>
      </c>
      <c r="E671">
        <v>12</v>
      </c>
      <c r="F671">
        <v>0</v>
      </c>
      <c r="G671">
        <f t="shared" si="90"/>
        <v>1</v>
      </c>
      <c r="H671">
        <f t="shared" si="91"/>
        <v>0.92500000000000004</v>
      </c>
    </row>
    <row r="672" spans="2:8">
      <c r="B672">
        <v>20</v>
      </c>
      <c r="C672">
        <v>93.5</v>
      </c>
      <c r="D672">
        <f t="shared" si="89"/>
        <v>93.5</v>
      </c>
      <c r="E672">
        <v>71</v>
      </c>
      <c r="F672">
        <v>0</v>
      </c>
      <c r="G672">
        <f t="shared" si="90"/>
        <v>1</v>
      </c>
      <c r="H672">
        <f t="shared" si="91"/>
        <v>0.56838905775075987</v>
      </c>
    </row>
    <row r="673" spans="2:8">
      <c r="B673">
        <v>21</v>
      </c>
      <c r="C673">
        <v>1558.5</v>
      </c>
      <c r="D673">
        <f t="shared" si="89"/>
        <v>1558.5</v>
      </c>
      <c r="E673">
        <v>350</v>
      </c>
      <c r="F673">
        <v>0</v>
      </c>
      <c r="G673">
        <f t="shared" si="90"/>
        <v>1</v>
      </c>
      <c r="H673">
        <f t="shared" si="91"/>
        <v>0.81660990306523451</v>
      </c>
    </row>
    <row r="674" spans="2:8">
      <c r="B674">
        <v>22</v>
      </c>
      <c r="C674">
        <v>2162.5</v>
      </c>
      <c r="D674">
        <f t="shared" si="89"/>
        <v>2162.5</v>
      </c>
      <c r="E674">
        <v>453</v>
      </c>
      <c r="F674">
        <v>0</v>
      </c>
      <c r="G674">
        <f t="shared" si="90"/>
        <v>1</v>
      </c>
      <c r="H674">
        <f t="shared" si="91"/>
        <v>0.82680175874593764</v>
      </c>
    </row>
    <row r="675" spans="2:8">
      <c r="B675">
        <v>23</v>
      </c>
      <c r="C675">
        <v>109</v>
      </c>
      <c r="D675">
        <f t="shared" si="89"/>
        <v>109</v>
      </c>
      <c r="E675">
        <v>196</v>
      </c>
      <c r="F675">
        <v>0</v>
      </c>
      <c r="G675">
        <f t="shared" si="90"/>
        <v>1</v>
      </c>
      <c r="H675">
        <f t="shared" si="91"/>
        <v>0.35737704918032787</v>
      </c>
    </row>
    <row r="676" spans="2:8">
      <c r="B676">
        <v>24</v>
      </c>
      <c r="C676">
        <v>310</v>
      </c>
      <c r="D676">
        <f t="shared" si="89"/>
        <v>310</v>
      </c>
      <c r="E676">
        <v>12</v>
      </c>
      <c r="F676">
        <v>0</v>
      </c>
      <c r="G676">
        <f t="shared" si="90"/>
        <v>1</v>
      </c>
      <c r="H676">
        <f t="shared" si="91"/>
        <v>0.96273291925465843</v>
      </c>
    </row>
    <row r="677" spans="2:8">
      <c r="B677">
        <v>25</v>
      </c>
      <c r="C677">
        <v>1167</v>
      </c>
      <c r="D677">
        <f t="shared" si="89"/>
        <v>1158</v>
      </c>
      <c r="E677">
        <v>94</v>
      </c>
      <c r="F677">
        <v>9</v>
      </c>
      <c r="G677">
        <f t="shared" si="90"/>
        <v>0.99228791773778924</v>
      </c>
      <c r="H677">
        <f t="shared" si="91"/>
        <v>0.92492012779552712</v>
      </c>
    </row>
    <row r="678" spans="2:8">
      <c r="B678">
        <v>26</v>
      </c>
      <c r="C678">
        <v>558</v>
      </c>
      <c r="D678">
        <f t="shared" si="89"/>
        <v>554</v>
      </c>
      <c r="E678">
        <v>55</v>
      </c>
      <c r="F678">
        <v>4</v>
      </c>
      <c r="G678">
        <f t="shared" si="90"/>
        <v>0.99283154121863804</v>
      </c>
      <c r="H678">
        <f t="shared" si="91"/>
        <v>0.909688013136289</v>
      </c>
    </row>
    <row r="679" spans="2:8">
      <c r="B679">
        <v>27</v>
      </c>
      <c r="C679">
        <v>950</v>
      </c>
      <c r="D679">
        <f t="shared" si="89"/>
        <v>950</v>
      </c>
      <c r="E679">
        <v>199</v>
      </c>
      <c r="F679">
        <v>0</v>
      </c>
      <c r="G679">
        <f t="shared" si="90"/>
        <v>1</v>
      </c>
      <c r="H679">
        <f t="shared" si="91"/>
        <v>0.82680591818973015</v>
      </c>
    </row>
    <row r="680" spans="2:8">
      <c r="B680">
        <v>28</v>
      </c>
      <c r="C680">
        <v>807</v>
      </c>
      <c r="D680">
        <f t="shared" si="89"/>
        <v>804</v>
      </c>
      <c r="E680">
        <v>20</v>
      </c>
      <c r="F680">
        <v>3</v>
      </c>
      <c r="G680">
        <f t="shared" si="90"/>
        <v>0.99628252788104088</v>
      </c>
      <c r="H680">
        <f t="shared" si="91"/>
        <v>0.97572815533980584</v>
      </c>
    </row>
    <row r="681" spans="2:8">
      <c r="B681">
        <v>29</v>
      </c>
      <c r="C681">
        <v>315.5</v>
      </c>
      <c r="D681">
        <f t="shared" si="89"/>
        <v>315.5</v>
      </c>
      <c r="E681">
        <v>66</v>
      </c>
      <c r="F681">
        <v>0</v>
      </c>
      <c r="G681">
        <f t="shared" si="90"/>
        <v>1</v>
      </c>
      <c r="H681">
        <f t="shared" si="91"/>
        <v>0.82699868938401044</v>
      </c>
    </row>
    <row r="682" spans="2:8">
      <c r="B682">
        <v>30</v>
      </c>
      <c r="C682">
        <v>81.5</v>
      </c>
      <c r="D682">
        <f t="shared" si="89"/>
        <v>81.5</v>
      </c>
      <c r="E682">
        <v>205</v>
      </c>
      <c r="F682">
        <v>0</v>
      </c>
      <c r="G682">
        <f t="shared" si="90"/>
        <v>1</v>
      </c>
      <c r="H682">
        <f t="shared" si="91"/>
        <v>0.28446771378708552</v>
      </c>
    </row>
    <row r="683" spans="2:8">
      <c r="B683">
        <v>31</v>
      </c>
      <c r="C683">
        <v>150</v>
      </c>
      <c r="D683">
        <f t="shared" si="89"/>
        <v>150</v>
      </c>
      <c r="E683">
        <v>12</v>
      </c>
      <c r="F683">
        <v>0</v>
      </c>
      <c r="G683">
        <f t="shared" si="90"/>
        <v>1</v>
      </c>
      <c r="H683">
        <f t="shared" si="91"/>
        <v>0.92592592592592593</v>
      </c>
    </row>
    <row r="684" spans="2:8">
      <c r="B684">
        <v>32</v>
      </c>
      <c r="C684">
        <v>1772.5</v>
      </c>
      <c r="D684">
        <f t="shared" si="89"/>
        <v>1772.5</v>
      </c>
      <c r="E684">
        <v>328</v>
      </c>
      <c r="F684">
        <v>0</v>
      </c>
      <c r="G684">
        <f t="shared" si="90"/>
        <v>1</v>
      </c>
      <c r="H684">
        <f t="shared" si="91"/>
        <v>0.84384670316591293</v>
      </c>
    </row>
    <row r="685" spans="2:8">
      <c r="B685">
        <v>33</v>
      </c>
      <c r="C685">
        <v>362.5</v>
      </c>
      <c r="D685">
        <f t="shared" si="89"/>
        <v>362.5</v>
      </c>
      <c r="E685">
        <v>44</v>
      </c>
      <c r="F685">
        <v>0</v>
      </c>
      <c r="G685">
        <f t="shared" si="90"/>
        <v>1</v>
      </c>
      <c r="H685">
        <f t="shared" si="91"/>
        <v>0.89175891758917591</v>
      </c>
    </row>
    <row r="686" spans="2:8">
      <c r="B686">
        <v>34</v>
      </c>
      <c r="C686">
        <v>1713.5</v>
      </c>
      <c r="D686">
        <f t="shared" si="89"/>
        <v>1713.5</v>
      </c>
      <c r="E686">
        <v>177</v>
      </c>
      <c r="F686">
        <v>0</v>
      </c>
      <c r="G686">
        <f t="shared" si="90"/>
        <v>1</v>
      </c>
      <c r="H686">
        <f t="shared" si="91"/>
        <v>0.90637397513885221</v>
      </c>
    </row>
    <row r="687" spans="2:8">
      <c r="B687">
        <v>35</v>
      </c>
      <c r="C687">
        <v>205</v>
      </c>
      <c r="D687">
        <f t="shared" si="89"/>
        <v>205</v>
      </c>
      <c r="E687">
        <v>13</v>
      </c>
      <c r="F687">
        <v>0</v>
      </c>
      <c r="G687">
        <f t="shared" si="90"/>
        <v>1</v>
      </c>
      <c r="H687">
        <f t="shared" si="91"/>
        <v>0.94036697247706424</v>
      </c>
    </row>
    <row r="688" spans="2:8">
      <c r="B688">
        <v>36</v>
      </c>
      <c r="C688">
        <v>88</v>
      </c>
      <c r="D688">
        <f t="shared" si="89"/>
        <v>88</v>
      </c>
      <c r="E688">
        <v>157</v>
      </c>
      <c r="F688">
        <v>0</v>
      </c>
      <c r="G688">
        <f t="shared" si="90"/>
        <v>1</v>
      </c>
      <c r="H688">
        <f t="shared" si="91"/>
        <v>0.35918367346938773</v>
      </c>
    </row>
    <row r="689" spans="1:8">
      <c r="A689" t="s">
        <v>1700</v>
      </c>
      <c r="B689">
        <v>37</v>
      </c>
      <c r="C689">
        <v>103</v>
      </c>
    </row>
    <row r="690" spans="1:8">
      <c r="B690">
        <v>38</v>
      </c>
      <c r="C690">
        <v>664</v>
      </c>
      <c r="D690">
        <f t="shared" si="89"/>
        <v>651</v>
      </c>
      <c r="E690">
        <v>181</v>
      </c>
      <c r="F690">
        <v>13</v>
      </c>
      <c r="G690">
        <f t="shared" si="90"/>
        <v>0.98042168674698793</v>
      </c>
      <c r="H690">
        <f>D690/(D690+E690)</f>
        <v>0.78245192307692313</v>
      </c>
    </row>
    <row r="691" spans="1:8">
      <c r="B691">
        <v>39</v>
      </c>
      <c r="C691">
        <v>1234</v>
      </c>
      <c r="D691">
        <f t="shared" si="89"/>
        <v>1234</v>
      </c>
      <c r="E691">
        <v>217</v>
      </c>
      <c r="F691">
        <v>0</v>
      </c>
      <c r="G691">
        <f t="shared" si="90"/>
        <v>1</v>
      </c>
      <c r="H691">
        <f>D691/(D691+E691)</f>
        <v>0.85044796691936597</v>
      </c>
    </row>
    <row r="692" spans="1:8">
      <c r="B692">
        <v>40</v>
      </c>
      <c r="C692">
        <v>382</v>
      </c>
      <c r="D692">
        <f t="shared" si="89"/>
        <v>382</v>
      </c>
      <c r="E692">
        <v>101</v>
      </c>
      <c r="F692">
        <v>0</v>
      </c>
      <c r="G692">
        <f t="shared" si="90"/>
        <v>1</v>
      </c>
      <c r="H692">
        <f>D692/(D692+E692)</f>
        <v>0.79089026915113869</v>
      </c>
    </row>
    <row r="693" spans="1:8">
      <c r="B693">
        <v>41</v>
      </c>
      <c r="C693">
        <v>2017</v>
      </c>
      <c r="D693">
        <f t="shared" si="89"/>
        <v>1985</v>
      </c>
      <c r="E693">
        <v>271</v>
      </c>
      <c r="F693">
        <v>32</v>
      </c>
      <c r="G693">
        <f t="shared" si="90"/>
        <v>0.98413485374318299</v>
      </c>
      <c r="H693">
        <f>D693/(D693+E693)</f>
        <v>0.87987588652482274</v>
      </c>
    </row>
    <row r="694" spans="1:8">
      <c r="B694">
        <v>42</v>
      </c>
      <c r="C694">
        <v>537.5</v>
      </c>
      <c r="D694">
        <f t="shared" si="89"/>
        <v>537.5</v>
      </c>
      <c r="E694">
        <v>82</v>
      </c>
      <c r="F694">
        <v>0</v>
      </c>
      <c r="G694">
        <f t="shared" si="90"/>
        <v>1</v>
      </c>
      <c r="H694">
        <f>D694/(D694+E694)</f>
        <v>0.86763518966908793</v>
      </c>
    </row>
    <row r="695" spans="1:8">
      <c r="A695" t="s">
        <v>1700</v>
      </c>
      <c r="B695">
        <v>43</v>
      </c>
      <c r="C695">
        <v>259</v>
      </c>
    </row>
    <row r="696" spans="1:8">
      <c r="B696">
        <v>44</v>
      </c>
      <c r="C696">
        <v>533</v>
      </c>
      <c r="D696">
        <f t="shared" si="89"/>
        <v>533</v>
      </c>
      <c r="E696">
        <v>98</v>
      </c>
      <c r="F696">
        <v>0</v>
      </c>
      <c r="G696">
        <f t="shared" si="90"/>
        <v>1</v>
      </c>
      <c r="H696">
        <f t="shared" ref="H696:H704" si="92">D696/(D696+E696)</f>
        <v>0.84469096671949284</v>
      </c>
    </row>
    <row r="697" spans="1:8">
      <c r="B697">
        <v>45</v>
      </c>
      <c r="C697">
        <v>450</v>
      </c>
      <c r="D697">
        <f t="shared" si="89"/>
        <v>442</v>
      </c>
      <c r="E697">
        <v>14</v>
      </c>
      <c r="F697">
        <v>8</v>
      </c>
      <c r="G697">
        <f t="shared" si="90"/>
        <v>0.98222222222222222</v>
      </c>
      <c r="H697">
        <f t="shared" si="92"/>
        <v>0.9692982456140351</v>
      </c>
    </row>
    <row r="698" spans="1:8">
      <c r="B698">
        <v>46</v>
      </c>
      <c r="C698">
        <v>345.5</v>
      </c>
      <c r="D698">
        <f t="shared" si="89"/>
        <v>345.5</v>
      </c>
      <c r="E698">
        <v>293</v>
      </c>
      <c r="F698">
        <v>0</v>
      </c>
      <c r="G698">
        <f t="shared" si="90"/>
        <v>1</v>
      </c>
      <c r="H698">
        <f t="shared" si="92"/>
        <v>0.5411119812059515</v>
      </c>
    </row>
    <row r="699" spans="1:8">
      <c r="B699">
        <v>47</v>
      </c>
      <c r="C699">
        <v>186.5</v>
      </c>
      <c r="D699">
        <f t="shared" si="89"/>
        <v>186.5</v>
      </c>
      <c r="E699">
        <v>22</v>
      </c>
      <c r="F699">
        <v>0</v>
      </c>
      <c r="G699">
        <f t="shared" si="90"/>
        <v>1</v>
      </c>
      <c r="H699">
        <f t="shared" si="92"/>
        <v>0.89448441247002397</v>
      </c>
    </row>
    <row r="700" spans="1:8">
      <c r="B700">
        <v>48</v>
      </c>
      <c r="C700">
        <v>723</v>
      </c>
      <c r="D700">
        <f t="shared" si="89"/>
        <v>723</v>
      </c>
      <c r="E700">
        <v>48</v>
      </c>
      <c r="F700">
        <v>0</v>
      </c>
      <c r="G700">
        <f t="shared" si="90"/>
        <v>1</v>
      </c>
      <c r="H700">
        <f t="shared" si="92"/>
        <v>0.9377431906614786</v>
      </c>
    </row>
    <row r="701" spans="1:8">
      <c r="B701">
        <v>49</v>
      </c>
      <c r="C701">
        <v>171.5</v>
      </c>
      <c r="D701">
        <f t="shared" si="89"/>
        <v>171.5</v>
      </c>
      <c r="E701">
        <v>70</v>
      </c>
      <c r="F701">
        <v>0</v>
      </c>
      <c r="G701">
        <f t="shared" si="90"/>
        <v>1</v>
      </c>
      <c r="H701">
        <f t="shared" si="92"/>
        <v>0.71014492753623193</v>
      </c>
    </row>
    <row r="702" spans="1:8">
      <c r="B702">
        <v>50</v>
      </c>
      <c r="C702">
        <v>193.5</v>
      </c>
      <c r="D702">
        <f t="shared" si="89"/>
        <v>193.5</v>
      </c>
      <c r="E702">
        <v>18</v>
      </c>
      <c r="F702">
        <v>0</v>
      </c>
      <c r="G702">
        <f t="shared" si="90"/>
        <v>1</v>
      </c>
      <c r="H702">
        <f t="shared" si="92"/>
        <v>0.91489361702127658</v>
      </c>
    </row>
    <row r="703" spans="1:8">
      <c r="B703">
        <v>51</v>
      </c>
      <c r="C703">
        <v>472</v>
      </c>
      <c r="D703">
        <f t="shared" si="89"/>
        <v>472</v>
      </c>
      <c r="E703">
        <v>4</v>
      </c>
      <c r="F703">
        <v>0</v>
      </c>
      <c r="G703">
        <f t="shared" si="90"/>
        <v>1</v>
      </c>
      <c r="H703">
        <f t="shared" si="92"/>
        <v>0.99159663865546221</v>
      </c>
    </row>
    <row r="704" spans="1:8">
      <c r="B704">
        <v>52</v>
      </c>
      <c r="C704">
        <v>331.5</v>
      </c>
      <c r="D704">
        <f t="shared" si="89"/>
        <v>331.5</v>
      </c>
      <c r="E704">
        <v>6</v>
      </c>
      <c r="F704">
        <v>0</v>
      </c>
      <c r="G704">
        <f t="shared" si="90"/>
        <v>1</v>
      </c>
      <c r="H704">
        <f t="shared" si="92"/>
        <v>0.98222222222222222</v>
      </c>
    </row>
    <row r="706" spans="1:8">
      <c r="A706" s="1" t="s">
        <v>1725</v>
      </c>
      <c r="G706" s="1">
        <f>AVERAGE(G707:G723)</f>
        <v>1</v>
      </c>
      <c r="H706" s="1">
        <f>AVERAGE(H707:H723)</f>
        <v>0.74253952911885845</v>
      </c>
    </row>
    <row r="707" spans="1:8">
      <c r="B707">
        <v>1</v>
      </c>
      <c r="C707">
        <v>132</v>
      </c>
      <c r="D707">
        <f t="shared" ref="D707:D723" si="93">C707-F707</f>
        <v>132</v>
      </c>
      <c r="E707">
        <v>120</v>
      </c>
      <c r="F707">
        <v>0</v>
      </c>
      <c r="G707">
        <f t="shared" ref="G707:G723" si="94">D707/(D707+F707)</f>
        <v>1</v>
      </c>
      <c r="H707">
        <f>D707/(D707+E707)</f>
        <v>0.52380952380952384</v>
      </c>
    </row>
    <row r="708" spans="1:8">
      <c r="B708">
        <v>2</v>
      </c>
      <c r="C708">
        <v>105.5</v>
      </c>
      <c r="D708">
        <f t="shared" si="93"/>
        <v>105.5</v>
      </c>
      <c r="E708">
        <v>4</v>
      </c>
      <c r="F708">
        <v>0</v>
      </c>
      <c r="G708">
        <f t="shared" si="94"/>
        <v>1</v>
      </c>
      <c r="H708">
        <f t="shared" ref="H708:H723" si="95">D708/(D708+E708)</f>
        <v>0.9634703196347032</v>
      </c>
    </row>
    <row r="709" spans="1:8">
      <c r="B709">
        <v>3</v>
      </c>
      <c r="C709">
        <v>176.5</v>
      </c>
      <c r="D709">
        <f t="shared" si="93"/>
        <v>176.5</v>
      </c>
      <c r="E709">
        <v>4</v>
      </c>
      <c r="F709">
        <v>0</v>
      </c>
      <c r="G709">
        <f t="shared" si="94"/>
        <v>1</v>
      </c>
      <c r="H709">
        <f t="shared" si="95"/>
        <v>0.97783933518005539</v>
      </c>
    </row>
    <row r="710" spans="1:8">
      <c r="B710">
        <v>4</v>
      </c>
      <c r="C710">
        <v>131.5</v>
      </c>
      <c r="D710">
        <f t="shared" si="93"/>
        <v>131.5</v>
      </c>
      <c r="E710">
        <v>162</v>
      </c>
      <c r="F710">
        <v>0</v>
      </c>
      <c r="G710">
        <f t="shared" si="94"/>
        <v>1</v>
      </c>
      <c r="H710">
        <f t="shared" si="95"/>
        <v>0.44804088586030666</v>
      </c>
    </row>
    <row r="711" spans="1:8">
      <c r="B711">
        <v>5</v>
      </c>
      <c r="C711">
        <v>127.5</v>
      </c>
      <c r="D711">
        <f t="shared" si="93"/>
        <v>127.5</v>
      </c>
      <c r="E711">
        <v>345</v>
      </c>
      <c r="F711">
        <v>0</v>
      </c>
      <c r="G711">
        <f t="shared" si="94"/>
        <v>1</v>
      </c>
      <c r="H711">
        <f t="shared" si="95"/>
        <v>0.26984126984126983</v>
      </c>
    </row>
    <row r="712" spans="1:8">
      <c r="B712">
        <v>6</v>
      </c>
      <c r="C712">
        <v>116</v>
      </c>
      <c r="D712">
        <f t="shared" si="93"/>
        <v>116</v>
      </c>
      <c r="E712">
        <v>63</v>
      </c>
      <c r="F712">
        <v>0</v>
      </c>
      <c r="G712">
        <f t="shared" si="94"/>
        <v>1</v>
      </c>
      <c r="H712">
        <f t="shared" si="95"/>
        <v>0.64804469273743015</v>
      </c>
    </row>
    <row r="713" spans="1:8">
      <c r="B713">
        <v>7</v>
      </c>
      <c r="C713">
        <v>103</v>
      </c>
      <c r="D713">
        <f t="shared" si="93"/>
        <v>103</v>
      </c>
      <c r="E713">
        <v>20</v>
      </c>
      <c r="F713">
        <v>0</v>
      </c>
      <c r="G713">
        <f t="shared" si="94"/>
        <v>1</v>
      </c>
      <c r="H713">
        <f t="shared" si="95"/>
        <v>0.83739837398373984</v>
      </c>
    </row>
    <row r="714" spans="1:8">
      <c r="B714">
        <v>8</v>
      </c>
      <c r="C714">
        <v>207</v>
      </c>
      <c r="D714">
        <f t="shared" si="93"/>
        <v>207</v>
      </c>
      <c r="E714">
        <v>161</v>
      </c>
      <c r="F714">
        <v>0</v>
      </c>
      <c r="G714">
        <f t="shared" si="94"/>
        <v>1</v>
      </c>
      <c r="H714">
        <f t="shared" si="95"/>
        <v>0.5625</v>
      </c>
    </row>
    <row r="715" spans="1:8">
      <c r="B715">
        <v>9</v>
      </c>
      <c r="C715">
        <v>2650</v>
      </c>
      <c r="D715">
        <f t="shared" si="93"/>
        <v>2650</v>
      </c>
      <c r="E715">
        <v>827</v>
      </c>
      <c r="F715">
        <v>0</v>
      </c>
      <c r="G715">
        <f t="shared" si="94"/>
        <v>1</v>
      </c>
      <c r="H715">
        <f t="shared" si="95"/>
        <v>0.7621512798389416</v>
      </c>
    </row>
    <row r="716" spans="1:8">
      <c r="B716">
        <v>10</v>
      </c>
      <c r="C716">
        <v>1797</v>
      </c>
      <c r="D716">
        <f t="shared" si="93"/>
        <v>1797</v>
      </c>
      <c r="E716">
        <v>520</v>
      </c>
      <c r="F716">
        <v>0</v>
      </c>
      <c r="G716">
        <f t="shared" si="94"/>
        <v>1</v>
      </c>
      <c r="H716">
        <f t="shared" si="95"/>
        <v>0.77557186016400514</v>
      </c>
    </row>
    <row r="717" spans="1:8">
      <c r="B717">
        <v>11</v>
      </c>
      <c r="C717">
        <v>1292.5</v>
      </c>
      <c r="D717">
        <f t="shared" si="93"/>
        <v>1292.5</v>
      </c>
      <c r="E717">
        <v>581</v>
      </c>
      <c r="F717">
        <v>0</v>
      </c>
      <c r="G717">
        <f t="shared" si="94"/>
        <v>1</v>
      </c>
      <c r="H717">
        <f t="shared" si="95"/>
        <v>0.68988524152655462</v>
      </c>
    </row>
    <row r="718" spans="1:8">
      <c r="B718">
        <v>12</v>
      </c>
      <c r="C718">
        <v>2805</v>
      </c>
      <c r="D718">
        <f t="shared" si="93"/>
        <v>2805</v>
      </c>
      <c r="E718">
        <v>185</v>
      </c>
      <c r="F718">
        <v>0</v>
      </c>
      <c r="G718">
        <f t="shared" si="94"/>
        <v>1</v>
      </c>
      <c r="H718">
        <f t="shared" si="95"/>
        <v>0.93812709030100339</v>
      </c>
    </row>
    <row r="719" spans="1:8">
      <c r="B719">
        <v>13</v>
      </c>
      <c r="C719">
        <v>1434</v>
      </c>
      <c r="D719">
        <f t="shared" si="93"/>
        <v>1434</v>
      </c>
      <c r="E719">
        <v>375</v>
      </c>
      <c r="F719">
        <v>0</v>
      </c>
      <c r="G719">
        <f t="shared" si="94"/>
        <v>1</v>
      </c>
      <c r="H719">
        <f t="shared" si="95"/>
        <v>0.79270315091210619</v>
      </c>
    </row>
    <row r="720" spans="1:8">
      <c r="B720">
        <v>14</v>
      </c>
      <c r="C720">
        <v>1678.5</v>
      </c>
      <c r="D720">
        <f t="shared" si="93"/>
        <v>1678.5</v>
      </c>
      <c r="E720">
        <v>245</v>
      </c>
      <c r="F720">
        <v>0</v>
      </c>
      <c r="G720">
        <f t="shared" si="94"/>
        <v>1</v>
      </c>
      <c r="H720">
        <f t="shared" si="95"/>
        <v>0.87262802183519628</v>
      </c>
    </row>
    <row r="721" spans="1:8">
      <c r="B721">
        <v>15</v>
      </c>
      <c r="C721">
        <v>3103.5</v>
      </c>
      <c r="D721">
        <f t="shared" si="93"/>
        <v>3103.5</v>
      </c>
      <c r="E721">
        <v>357</v>
      </c>
      <c r="F721">
        <v>0</v>
      </c>
      <c r="G721">
        <f t="shared" si="94"/>
        <v>1</v>
      </c>
      <c r="H721">
        <f t="shared" si="95"/>
        <v>0.89683571738188128</v>
      </c>
    </row>
    <row r="722" spans="1:8">
      <c r="B722">
        <v>16</v>
      </c>
      <c r="C722">
        <v>6118</v>
      </c>
      <c r="D722">
        <f t="shared" si="93"/>
        <v>6118</v>
      </c>
      <c r="E722">
        <v>1820</v>
      </c>
      <c r="F722">
        <v>0</v>
      </c>
      <c r="G722">
        <f t="shared" si="94"/>
        <v>1</v>
      </c>
      <c r="H722">
        <f t="shared" si="95"/>
        <v>0.7707231040564374</v>
      </c>
    </row>
    <row r="723" spans="1:8">
      <c r="B723">
        <v>17</v>
      </c>
      <c r="C723">
        <v>3191.5</v>
      </c>
      <c r="D723">
        <f t="shared" si="93"/>
        <v>3191.5</v>
      </c>
      <c r="E723">
        <v>380</v>
      </c>
      <c r="F723">
        <v>0</v>
      </c>
      <c r="G723">
        <f t="shared" si="94"/>
        <v>1</v>
      </c>
      <c r="H723">
        <f t="shared" si="95"/>
        <v>0.89360212795744087</v>
      </c>
    </row>
    <row r="725" spans="1:8">
      <c r="A725" s="1" t="s">
        <v>1726</v>
      </c>
      <c r="G725" s="1">
        <f>AVERAGE(G726:G744)</f>
        <v>1</v>
      </c>
      <c r="H725" s="1">
        <f>AVERAGE(H726:H744)</f>
        <v>0.71559289313612318</v>
      </c>
    </row>
    <row r="726" spans="1:8">
      <c r="B726">
        <v>1</v>
      </c>
      <c r="C726">
        <v>112</v>
      </c>
      <c r="D726">
        <f t="shared" ref="D726:D744" si="96">C726-F726</f>
        <v>112</v>
      </c>
      <c r="E726">
        <v>191</v>
      </c>
      <c r="F726">
        <v>0</v>
      </c>
      <c r="G726">
        <f t="shared" ref="G726:G744" si="97">D726/(D726+F726)</f>
        <v>1</v>
      </c>
      <c r="H726">
        <f t="shared" ref="H726:H744" si="98">D726/(D726+E726)</f>
        <v>0.36963696369636961</v>
      </c>
    </row>
    <row r="727" spans="1:8">
      <c r="B727">
        <v>2</v>
      </c>
      <c r="C727">
        <v>298.5</v>
      </c>
      <c r="D727">
        <f t="shared" si="96"/>
        <v>298.5</v>
      </c>
      <c r="E727">
        <v>203</v>
      </c>
      <c r="F727">
        <v>0</v>
      </c>
      <c r="G727">
        <f t="shared" si="97"/>
        <v>1</v>
      </c>
      <c r="H727">
        <f t="shared" si="98"/>
        <v>0.59521435692921232</v>
      </c>
    </row>
    <row r="728" spans="1:8">
      <c r="B728">
        <v>3</v>
      </c>
      <c r="C728">
        <v>830.5</v>
      </c>
      <c r="D728">
        <f t="shared" si="96"/>
        <v>830.5</v>
      </c>
      <c r="E728">
        <v>386</v>
      </c>
      <c r="F728">
        <v>0</v>
      </c>
      <c r="G728">
        <f t="shared" si="97"/>
        <v>1</v>
      </c>
      <c r="H728">
        <f t="shared" si="98"/>
        <v>0.68269625976161119</v>
      </c>
    </row>
    <row r="729" spans="1:8">
      <c r="B729">
        <v>4</v>
      </c>
      <c r="C729">
        <v>397</v>
      </c>
      <c r="D729">
        <f t="shared" si="96"/>
        <v>397</v>
      </c>
      <c r="E729">
        <v>51</v>
      </c>
      <c r="F729">
        <v>0</v>
      </c>
      <c r="G729">
        <f t="shared" si="97"/>
        <v>1</v>
      </c>
      <c r="H729">
        <f t="shared" si="98"/>
        <v>0.8861607142857143</v>
      </c>
    </row>
    <row r="730" spans="1:8">
      <c r="B730">
        <v>5</v>
      </c>
      <c r="C730">
        <v>269.5</v>
      </c>
      <c r="D730">
        <f t="shared" si="96"/>
        <v>269.5</v>
      </c>
      <c r="E730">
        <v>146</v>
      </c>
      <c r="F730">
        <v>0</v>
      </c>
      <c r="G730">
        <f t="shared" si="97"/>
        <v>1</v>
      </c>
      <c r="H730">
        <f t="shared" si="98"/>
        <v>0.64861612515042122</v>
      </c>
    </row>
    <row r="731" spans="1:8">
      <c r="B731">
        <v>6</v>
      </c>
      <c r="C731">
        <v>106.5</v>
      </c>
      <c r="D731">
        <f t="shared" si="96"/>
        <v>106.5</v>
      </c>
      <c r="E731">
        <v>165</v>
      </c>
      <c r="F731">
        <v>0</v>
      </c>
      <c r="G731">
        <f t="shared" si="97"/>
        <v>1</v>
      </c>
      <c r="H731">
        <f t="shared" si="98"/>
        <v>0.39226519337016574</v>
      </c>
    </row>
    <row r="732" spans="1:8">
      <c r="B732">
        <v>7</v>
      </c>
      <c r="C732">
        <v>163.5</v>
      </c>
      <c r="D732">
        <f t="shared" si="96"/>
        <v>163.5</v>
      </c>
      <c r="E732">
        <v>363</v>
      </c>
      <c r="F732">
        <v>0</v>
      </c>
      <c r="G732">
        <f t="shared" si="97"/>
        <v>1</v>
      </c>
      <c r="H732">
        <f t="shared" si="98"/>
        <v>0.31054131054131057</v>
      </c>
    </row>
    <row r="733" spans="1:8">
      <c r="B733">
        <v>8</v>
      </c>
      <c r="C733">
        <v>115.5</v>
      </c>
      <c r="D733">
        <f t="shared" si="96"/>
        <v>115.5</v>
      </c>
      <c r="E733">
        <v>12</v>
      </c>
      <c r="F733">
        <v>0</v>
      </c>
      <c r="G733">
        <f t="shared" si="97"/>
        <v>1</v>
      </c>
      <c r="H733">
        <f t="shared" si="98"/>
        <v>0.90588235294117647</v>
      </c>
    </row>
    <row r="734" spans="1:8">
      <c r="B734">
        <v>9</v>
      </c>
      <c r="C734">
        <v>179</v>
      </c>
      <c r="D734">
        <f t="shared" si="96"/>
        <v>179</v>
      </c>
      <c r="E734">
        <v>66</v>
      </c>
      <c r="F734">
        <v>0</v>
      </c>
      <c r="G734">
        <f t="shared" si="97"/>
        <v>1</v>
      </c>
      <c r="H734">
        <f t="shared" si="98"/>
        <v>0.73061224489795917</v>
      </c>
    </row>
    <row r="735" spans="1:8">
      <c r="B735">
        <v>10</v>
      </c>
      <c r="C735">
        <v>1076.5</v>
      </c>
      <c r="D735">
        <f t="shared" si="96"/>
        <v>1076.5</v>
      </c>
      <c r="E735">
        <v>121</v>
      </c>
      <c r="F735">
        <v>0</v>
      </c>
      <c r="G735">
        <f t="shared" si="97"/>
        <v>1</v>
      </c>
      <c r="H735">
        <f t="shared" si="98"/>
        <v>0.89895615866388312</v>
      </c>
    </row>
    <row r="736" spans="1:8">
      <c r="B736">
        <v>11</v>
      </c>
      <c r="C736">
        <v>338.5</v>
      </c>
      <c r="D736">
        <f t="shared" si="96"/>
        <v>338.5</v>
      </c>
      <c r="E736">
        <v>43</v>
      </c>
      <c r="F736">
        <v>0</v>
      </c>
      <c r="G736">
        <f t="shared" si="97"/>
        <v>1</v>
      </c>
      <c r="H736">
        <f t="shared" si="98"/>
        <v>0.88728702490170375</v>
      </c>
    </row>
    <row r="737" spans="1:8">
      <c r="B737">
        <v>12</v>
      </c>
      <c r="C737">
        <v>3060.5</v>
      </c>
      <c r="D737">
        <f t="shared" si="96"/>
        <v>3060.5</v>
      </c>
      <c r="E737">
        <v>699</v>
      </c>
      <c r="F737">
        <v>0</v>
      </c>
      <c r="G737">
        <f t="shared" si="97"/>
        <v>1</v>
      </c>
      <c r="H737">
        <f t="shared" si="98"/>
        <v>0.8140710200824578</v>
      </c>
    </row>
    <row r="738" spans="1:8">
      <c r="B738">
        <v>13</v>
      </c>
      <c r="C738">
        <v>4570.5</v>
      </c>
      <c r="D738">
        <f t="shared" si="96"/>
        <v>4570.5</v>
      </c>
      <c r="E738">
        <v>299</v>
      </c>
      <c r="F738">
        <v>0</v>
      </c>
      <c r="G738">
        <f t="shared" si="97"/>
        <v>1</v>
      </c>
      <c r="H738">
        <f t="shared" si="98"/>
        <v>0.93859739192935621</v>
      </c>
    </row>
    <row r="739" spans="1:8">
      <c r="B739">
        <v>14</v>
      </c>
      <c r="C739">
        <v>1248</v>
      </c>
      <c r="D739">
        <f t="shared" si="96"/>
        <v>1248</v>
      </c>
      <c r="E739">
        <v>368</v>
      </c>
      <c r="F739">
        <v>0</v>
      </c>
      <c r="G739">
        <f t="shared" si="97"/>
        <v>1</v>
      </c>
      <c r="H739">
        <f t="shared" si="98"/>
        <v>0.7722772277227723</v>
      </c>
    </row>
    <row r="740" spans="1:8">
      <c r="B740">
        <v>15</v>
      </c>
      <c r="C740">
        <v>1734</v>
      </c>
      <c r="D740">
        <f t="shared" si="96"/>
        <v>1734</v>
      </c>
      <c r="E740">
        <v>290</v>
      </c>
      <c r="F740">
        <v>0</v>
      </c>
      <c r="G740">
        <f t="shared" si="97"/>
        <v>1</v>
      </c>
      <c r="H740">
        <f t="shared" si="98"/>
        <v>0.85671936758893286</v>
      </c>
    </row>
    <row r="741" spans="1:8">
      <c r="B741">
        <v>16</v>
      </c>
      <c r="C741">
        <v>1949</v>
      </c>
      <c r="D741">
        <f t="shared" si="96"/>
        <v>1949</v>
      </c>
      <c r="E741">
        <v>684</v>
      </c>
      <c r="F741">
        <v>0</v>
      </c>
      <c r="G741">
        <f t="shared" si="97"/>
        <v>1</v>
      </c>
      <c r="H741">
        <f t="shared" si="98"/>
        <v>0.74022028104823401</v>
      </c>
    </row>
    <row r="742" spans="1:8">
      <c r="B742">
        <v>17</v>
      </c>
      <c r="C742">
        <v>374</v>
      </c>
      <c r="D742">
        <f t="shared" si="96"/>
        <v>374</v>
      </c>
      <c r="E742">
        <v>395</v>
      </c>
      <c r="F742">
        <v>0</v>
      </c>
      <c r="G742">
        <f t="shared" si="97"/>
        <v>1</v>
      </c>
      <c r="H742">
        <f t="shared" si="98"/>
        <v>0.48634590377113135</v>
      </c>
    </row>
    <row r="743" spans="1:8">
      <c r="B743">
        <v>18</v>
      </c>
      <c r="C743">
        <v>734.5</v>
      </c>
      <c r="D743">
        <f t="shared" si="96"/>
        <v>734.5</v>
      </c>
      <c r="E743">
        <v>126</v>
      </c>
      <c r="F743">
        <v>0</v>
      </c>
      <c r="G743">
        <f t="shared" si="97"/>
        <v>1</v>
      </c>
      <c r="H743">
        <f t="shared" si="98"/>
        <v>0.85357350377687391</v>
      </c>
    </row>
    <row r="744" spans="1:8">
      <c r="B744">
        <v>19</v>
      </c>
      <c r="C744">
        <v>4843</v>
      </c>
      <c r="D744">
        <f t="shared" si="96"/>
        <v>4843</v>
      </c>
      <c r="E744">
        <v>1016</v>
      </c>
      <c r="F744">
        <v>0</v>
      </c>
      <c r="G744">
        <f t="shared" si="97"/>
        <v>1</v>
      </c>
      <c r="H744">
        <f t="shared" si="98"/>
        <v>0.8265915685270524</v>
      </c>
    </row>
    <row r="746" spans="1:8">
      <c r="A746" s="1" t="s">
        <v>1727</v>
      </c>
      <c r="G746" s="1">
        <f>AVERAGE(G747:G758)</f>
        <v>1</v>
      </c>
      <c r="H746" s="1">
        <f>AVERAGE(H747:H758)</f>
        <v>0.78959777638686279</v>
      </c>
    </row>
    <row r="747" spans="1:8">
      <c r="B747">
        <v>1</v>
      </c>
      <c r="C747">
        <v>413</v>
      </c>
      <c r="D747">
        <f t="shared" ref="D747:D758" si="99">C747-F747</f>
        <v>413</v>
      </c>
      <c r="E747">
        <v>345</v>
      </c>
      <c r="F747">
        <v>0</v>
      </c>
      <c r="G747">
        <f t="shared" ref="G747:G758" si="100">D747/(D747+F747)</f>
        <v>1</v>
      </c>
      <c r="H747">
        <f t="shared" ref="H747:H758" si="101">D747/(D747+E747)</f>
        <v>0.54485488126649073</v>
      </c>
    </row>
    <row r="748" spans="1:8">
      <c r="B748">
        <v>2</v>
      </c>
      <c r="C748">
        <v>1014</v>
      </c>
      <c r="D748">
        <f t="shared" si="99"/>
        <v>1014</v>
      </c>
      <c r="E748">
        <v>416</v>
      </c>
      <c r="F748">
        <v>0</v>
      </c>
      <c r="G748">
        <f t="shared" si="100"/>
        <v>1</v>
      </c>
      <c r="H748">
        <f t="shared" si="101"/>
        <v>0.70909090909090911</v>
      </c>
    </row>
    <row r="749" spans="1:8">
      <c r="B749">
        <v>3</v>
      </c>
      <c r="C749">
        <v>3699</v>
      </c>
      <c r="D749">
        <f t="shared" si="99"/>
        <v>3699</v>
      </c>
      <c r="E749">
        <v>599</v>
      </c>
      <c r="F749">
        <v>0</v>
      </c>
      <c r="G749">
        <f t="shared" si="100"/>
        <v>1</v>
      </c>
      <c r="H749">
        <f t="shared" si="101"/>
        <v>0.86063285248953003</v>
      </c>
    </row>
    <row r="750" spans="1:8">
      <c r="B750">
        <v>4</v>
      </c>
      <c r="C750">
        <v>838</v>
      </c>
      <c r="D750">
        <f t="shared" si="99"/>
        <v>838</v>
      </c>
      <c r="E750">
        <v>357</v>
      </c>
      <c r="F750">
        <v>0</v>
      </c>
      <c r="G750">
        <f t="shared" si="100"/>
        <v>1</v>
      </c>
      <c r="H750">
        <f t="shared" si="101"/>
        <v>0.70125523012552304</v>
      </c>
    </row>
    <row r="751" spans="1:8">
      <c r="B751">
        <v>5</v>
      </c>
      <c r="C751">
        <v>3525</v>
      </c>
      <c r="D751">
        <f t="shared" si="99"/>
        <v>3525</v>
      </c>
      <c r="E751">
        <v>500</v>
      </c>
      <c r="F751">
        <v>0</v>
      </c>
      <c r="G751">
        <f t="shared" si="100"/>
        <v>1</v>
      </c>
      <c r="H751">
        <f t="shared" si="101"/>
        <v>0.87577639751552794</v>
      </c>
    </row>
    <row r="752" spans="1:8">
      <c r="B752">
        <v>6</v>
      </c>
      <c r="C752">
        <v>3418</v>
      </c>
      <c r="D752">
        <f t="shared" si="99"/>
        <v>3418</v>
      </c>
      <c r="E752">
        <v>120</v>
      </c>
      <c r="F752">
        <v>0</v>
      </c>
      <c r="G752">
        <f t="shared" si="100"/>
        <v>1</v>
      </c>
      <c r="H752">
        <f t="shared" si="101"/>
        <v>0.9660825325042397</v>
      </c>
    </row>
    <row r="753" spans="1:8">
      <c r="B753">
        <v>7</v>
      </c>
      <c r="C753">
        <v>3047.5</v>
      </c>
      <c r="D753">
        <f t="shared" si="99"/>
        <v>3047.5</v>
      </c>
      <c r="E753">
        <v>456</v>
      </c>
      <c r="F753">
        <v>0</v>
      </c>
      <c r="G753">
        <f t="shared" si="100"/>
        <v>1</v>
      </c>
      <c r="H753">
        <f t="shared" si="101"/>
        <v>0.86984444127301275</v>
      </c>
    </row>
    <row r="754" spans="1:8">
      <c r="B754">
        <v>8</v>
      </c>
      <c r="C754">
        <v>1070</v>
      </c>
      <c r="D754">
        <f t="shared" si="99"/>
        <v>1070</v>
      </c>
      <c r="E754">
        <v>350</v>
      </c>
      <c r="F754">
        <v>0</v>
      </c>
      <c r="G754">
        <f t="shared" si="100"/>
        <v>1</v>
      </c>
      <c r="H754">
        <f t="shared" si="101"/>
        <v>0.75352112676056338</v>
      </c>
    </row>
    <row r="755" spans="1:8">
      <c r="B755">
        <v>9</v>
      </c>
      <c r="C755">
        <v>1175</v>
      </c>
      <c r="D755">
        <f t="shared" si="99"/>
        <v>1175</v>
      </c>
      <c r="E755">
        <v>157</v>
      </c>
      <c r="F755">
        <v>0</v>
      </c>
      <c r="G755">
        <f t="shared" si="100"/>
        <v>1</v>
      </c>
      <c r="H755">
        <f t="shared" si="101"/>
        <v>0.88213213213213215</v>
      </c>
    </row>
    <row r="756" spans="1:8">
      <c r="B756">
        <v>10</v>
      </c>
      <c r="C756">
        <v>2372</v>
      </c>
      <c r="D756">
        <f t="shared" si="99"/>
        <v>2372</v>
      </c>
      <c r="E756">
        <v>480</v>
      </c>
      <c r="F756">
        <v>0</v>
      </c>
      <c r="G756">
        <f t="shared" si="100"/>
        <v>1</v>
      </c>
      <c r="H756">
        <f t="shared" si="101"/>
        <v>0.83169705469845723</v>
      </c>
    </row>
    <row r="757" spans="1:8">
      <c r="B757">
        <v>11</v>
      </c>
      <c r="C757">
        <v>4288.5</v>
      </c>
      <c r="D757">
        <f t="shared" si="99"/>
        <v>4288.5</v>
      </c>
      <c r="E757">
        <v>1200</v>
      </c>
      <c r="F757">
        <v>0</v>
      </c>
      <c r="G757">
        <f t="shared" si="100"/>
        <v>1</v>
      </c>
      <c r="H757">
        <f t="shared" si="101"/>
        <v>0.78136102760317028</v>
      </c>
    </row>
    <row r="758" spans="1:8">
      <c r="B758">
        <v>12</v>
      </c>
      <c r="C758">
        <v>747.5</v>
      </c>
      <c r="D758">
        <f t="shared" si="99"/>
        <v>747.5</v>
      </c>
      <c r="E758">
        <v>322</v>
      </c>
      <c r="F758">
        <v>0</v>
      </c>
      <c r="G758">
        <f t="shared" si="100"/>
        <v>1</v>
      </c>
      <c r="H758">
        <f t="shared" si="101"/>
        <v>0.69892473118279574</v>
      </c>
    </row>
    <row r="760" spans="1:8">
      <c r="A760" s="1" t="s">
        <v>1728</v>
      </c>
      <c r="G760" s="1">
        <f>AVERAGE(G761:G791)</f>
        <v>0.99052114594686413</v>
      </c>
      <c r="H760" s="1">
        <f>AVERAGE(H761:H791)</f>
        <v>0.85679770518558818</v>
      </c>
    </row>
    <row r="761" spans="1:8">
      <c r="B761">
        <v>1</v>
      </c>
      <c r="C761">
        <v>134</v>
      </c>
      <c r="D761">
        <f t="shared" ref="D761:D791" si="102">C761-F761</f>
        <v>130</v>
      </c>
      <c r="F761">
        <v>4</v>
      </c>
      <c r="G761">
        <f t="shared" ref="G761:G791" si="103">D761/(D761+F761)</f>
        <v>0.97014925373134331</v>
      </c>
      <c r="H761">
        <f t="shared" ref="H761:H791" si="104">D761/(D761+E761)</f>
        <v>1</v>
      </c>
    </row>
    <row r="762" spans="1:8">
      <c r="B762">
        <v>2</v>
      </c>
      <c r="C762">
        <v>108.5</v>
      </c>
      <c r="D762">
        <f t="shared" si="102"/>
        <v>106.5</v>
      </c>
      <c r="E762">
        <v>8</v>
      </c>
      <c r="F762">
        <v>2</v>
      </c>
      <c r="G762">
        <f t="shared" si="103"/>
        <v>0.98156682027649766</v>
      </c>
      <c r="H762">
        <f t="shared" si="104"/>
        <v>0.93013100436681218</v>
      </c>
    </row>
    <row r="763" spans="1:8">
      <c r="B763">
        <v>3</v>
      </c>
      <c r="C763">
        <v>277.5</v>
      </c>
      <c r="D763">
        <f t="shared" si="102"/>
        <v>277.5</v>
      </c>
      <c r="E763">
        <v>4</v>
      </c>
      <c r="F763">
        <v>0</v>
      </c>
      <c r="G763">
        <f t="shared" si="103"/>
        <v>1</v>
      </c>
      <c r="H763">
        <f t="shared" si="104"/>
        <v>0.98579040852575484</v>
      </c>
    </row>
    <row r="764" spans="1:8">
      <c r="B764">
        <v>4</v>
      </c>
      <c r="C764">
        <v>310</v>
      </c>
      <c r="D764">
        <f t="shared" si="102"/>
        <v>307</v>
      </c>
      <c r="E764">
        <v>3</v>
      </c>
      <c r="F764">
        <v>3</v>
      </c>
      <c r="G764">
        <f t="shared" si="103"/>
        <v>0.99032258064516132</v>
      </c>
      <c r="H764">
        <f t="shared" si="104"/>
        <v>0.99032258064516132</v>
      </c>
    </row>
    <row r="765" spans="1:8">
      <c r="B765">
        <v>5</v>
      </c>
      <c r="C765">
        <v>436</v>
      </c>
      <c r="D765">
        <f t="shared" si="102"/>
        <v>372</v>
      </c>
      <c r="E765">
        <v>50</v>
      </c>
      <c r="F765">
        <v>64</v>
      </c>
      <c r="G765">
        <f t="shared" si="103"/>
        <v>0.85321100917431192</v>
      </c>
      <c r="H765">
        <f t="shared" si="104"/>
        <v>0.88151658767772512</v>
      </c>
    </row>
    <row r="766" spans="1:8">
      <c r="B766">
        <v>6</v>
      </c>
      <c r="C766">
        <v>125.5</v>
      </c>
      <c r="D766">
        <f t="shared" si="102"/>
        <v>125.5</v>
      </c>
      <c r="E766">
        <v>530</v>
      </c>
      <c r="F766">
        <v>0</v>
      </c>
      <c r="G766">
        <f t="shared" si="103"/>
        <v>1</v>
      </c>
      <c r="H766">
        <f t="shared" si="104"/>
        <v>0.19145690312738367</v>
      </c>
    </row>
    <row r="767" spans="1:8">
      <c r="B767">
        <v>7</v>
      </c>
      <c r="C767">
        <v>702.5</v>
      </c>
      <c r="D767">
        <f t="shared" si="102"/>
        <v>700.5</v>
      </c>
      <c r="E767">
        <v>0</v>
      </c>
      <c r="F767">
        <v>2</v>
      </c>
      <c r="G767">
        <f t="shared" si="103"/>
        <v>0.99715302491103208</v>
      </c>
      <c r="H767">
        <f t="shared" si="104"/>
        <v>1</v>
      </c>
    </row>
    <row r="768" spans="1:8">
      <c r="B768">
        <v>8</v>
      </c>
      <c r="C768">
        <v>1000</v>
      </c>
      <c r="D768">
        <f t="shared" si="102"/>
        <v>1000</v>
      </c>
      <c r="E768">
        <v>26</v>
      </c>
      <c r="F768">
        <v>0</v>
      </c>
      <c r="G768">
        <f t="shared" si="103"/>
        <v>1</v>
      </c>
      <c r="H768">
        <f t="shared" si="104"/>
        <v>0.97465886939571145</v>
      </c>
    </row>
    <row r="769" spans="1:8">
      <c r="B769">
        <v>9</v>
      </c>
      <c r="C769">
        <v>482</v>
      </c>
      <c r="D769">
        <f t="shared" si="102"/>
        <v>478</v>
      </c>
      <c r="E769">
        <v>16</v>
      </c>
      <c r="F769">
        <v>4</v>
      </c>
      <c r="G769">
        <f t="shared" si="103"/>
        <v>0.99170124481327804</v>
      </c>
      <c r="H769">
        <f t="shared" si="104"/>
        <v>0.96761133603238869</v>
      </c>
    </row>
    <row r="770" spans="1:8">
      <c r="B770">
        <v>10</v>
      </c>
      <c r="C770">
        <v>269.5</v>
      </c>
      <c r="D770">
        <f t="shared" si="102"/>
        <v>269.5</v>
      </c>
      <c r="E770">
        <v>78</v>
      </c>
      <c r="F770">
        <v>0</v>
      </c>
      <c r="G770">
        <f t="shared" si="103"/>
        <v>1</v>
      </c>
      <c r="H770">
        <f t="shared" si="104"/>
        <v>0.77553956834532378</v>
      </c>
    </row>
    <row r="771" spans="1:8">
      <c r="B771">
        <v>11</v>
      </c>
      <c r="C771">
        <v>277</v>
      </c>
      <c r="D771">
        <f t="shared" si="102"/>
        <v>277</v>
      </c>
      <c r="E771">
        <v>35</v>
      </c>
      <c r="F771">
        <v>0</v>
      </c>
      <c r="G771">
        <f t="shared" si="103"/>
        <v>1</v>
      </c>
      <c r="H771">
        <f t="shared" si="104"/>
        <v>0.88782051282051277</v>
      </c>
    </row>
    <row r="772" spans="1:8">
      <c r="B772">
        <v>12</v>
      </c>
      <c r="C772">
        <v>302.5</v>
      </c>
      <c r="D772">
        <f t="shared" si="102"/>
        <v>302.5</v>
      </c>
      <c r="E772">
        <v>227</v>
      </c>
      <c r="F772">
        <v>0</v>
      </c>
      <c r="G772">
        <f t="shared" si="103"/>
        <v>1</v>
      </c>
      <c r="H772">
        <f t="shared" si="104"/>
        <v>0.57129367327667613</v>
      </c>
    </row>
    <row r="773" spans="1:8">
      <c r="B773">
        <v>13</v>
      </c>
      <c r="C773">
        <v>513</v>
      </c>
      <c r="D773">
        <f t="shared" si="102"/>
        <v>513</v>
      </c>
      <c r="E773">
        <v>6</v>
      </c>
      <c r="F773">
        <v>0</v>
      </c>
      <c r="G773">
        <f t="shared" si="103"/>
        <v>1</v>
      </c>
      <c r="H773">
        <f t="shared" si="104"/>
        <v>0.98843930635838151</v>
      </c>
    </row>
    <row r="774" spans="1:8">
      <c r="B774">
        <v>14</v>
      </c>
      <c r="C774">
        <v>926</v>
      </c>
      <c r="D774">
        <f t="shared" si="102"/>
        <v>926</v>
      </c>
      <c r="E774">
        <v>14</v>
      </c>
      <c r="F774">
        <v>0</v>
      </c>
      <c r="G774">
        <f t="shared" si="103"/>
        <v>1</v>
      </c>
      <c r="H774">
        <f t="shared" si="104"/>
        <v>0.98510638297872344</v>
      </c>
    </row>
    <row r="775" spans="1:8">
      <c r="A775" t="s">
        <v>1700</v>
      </c>
      <c r="B775">
        <v>15</v>
      </c>
      <c r="C775">
        <v>194.5</v>
      </c>
    </row>
    <row r="776" spans="1:8">
      <c r="B776">
        <v>16</v>
      </c>
      <c r="C776">
        <v>192</v>
      </c>
      <c r="D776">
        <f t="shared" si="102"/>
        <v>192</v>
      </c>
      <c r="E776">
        <v>12</v>
      </c>
      <c r="F776">
        <v>0</v>
      </c>
      <c r="G776">
        <f t="shared" si="103"/>
        <v>1</v>
      </c>
      <c r="H776">
        <f t="shared" si="104"/>
        <v>0.94117647058823528</v>
      </c>
    </row>
    <row r="777" spans="1:8">
      <c r="B777">
        <v>17</v>
      </c>
      <c r="C777">
        <v>518.5</v>
      </c>
      <c r="D777">
        <f t="shared" si="102"/>
        <v>518.5</v>
      </c>
      <c r="E777">
        <v>18</v>
      </c>
      <c r="F777">
        <v>0</v>
      </c>
      <c r="G777">
        <f t="shared" si="103"/>
        <v>1</v>
      </c>
      <c r="H777">
        <f t="shared" si="104"/>
        <v>0.96644920782851818</v>
      </c>
    </row>
    <row r="778" spans="1:8">
      <c r="B778">
        <v>18</v>
      </c>
      <c r="C778">
        <v>467</v>
      </c>
      <c r="D778">
        <f t="shared" si="102"/>
        <v>459</v>
      </c>
      <c r="E778">
        <v>44</v>
      </c>
      <c r="F778">
        <v>8</v>
      </c>
      <c r="G778">
        <f t="shared" si="103"/>
        <v>0.98286937901498928</v>
      </c>
      <c r="H778">
        <f t="shared" si="104"/>
        <v>0.9125248508946322</v>
      </c>
    </row>
    <row r="779" spans="1:8">
      <c r="B779">
        <v>19</v>
      </c>
      <c r="C779">
        <v>268</v>
      </c>
      <c r="D779">
        <f t="shared" si="102"/>
        <v>268</v>
      </c>
      <c r="E779">
        <v>47</v>
      </c>
      <c r="F779">
        <v>0</v>
      </c>
      <c r="G779">
        <f t="shared" si="103"/>
        <v>1</v>
      </c>
      <c r="H779">
        <f t="shared" si="104"/>
        <v>0.85079365079365077</v>
      </c>
    </row>
    <row r="780" spans="1:8">
      <c r="B780">
        <v>20</v>
      </c>
      <c r="C780">
        <v>394</v>
      </c>
      <c r="D780">
        <f t="shared" si="102"/>
        <v>394</v>
      </c>
      <c r="E780">
        <v>16</v>
      </c>
      <c r="F780">
        <v>0</v>
      </c>
      <c r="G780">
        <f t="shared" si="103"/>
        <v>1</v>
      </c>
      <c r="H780">
        <f t="shared" si="104"/>
        <v>0.96097560975609753</v>
      </c>
    </row>
    <row r="781" spans="1:8">
      <c r="A781" t="s">
        <v>1700</v>
      </c>
      <c r="B781">
        <v>21</v>
      </c>
      <c r="C781">
        <v>73</v>
      </c>
    </row>
    <row r="782" spans="1:8">
      <c r="B782">
        <v>22</v>
      </c>
      <c r="C782">
        <v>168.5</v>
      </c>
      <c r="D782">
        <f t="shared" si="102"/>
        <v>168.5</v>
      </c>
      <c r="E782">
        <v>426</v>
      </c>
      <c r="F782">
        <v>0</v>
      </c>
      <c r="G782">
        <f t="shared" si="103"/>
        <v>1</v>
      </c>
      <c r="H782">
        <f t="shared" si="104"/>
        <v>0.28343145500420519</v>
      </c>
    </row>
    <row r="783" spans="1:8">
      <c r="B783">
        <v>23</v>
      </c>
      <c r="C783">
        <v>804</v>
      </c>
      <c r="D783">
        <f t="shared" si="102"/>
        <v>804</v>
      </c>
      <c r="E783">
        <v>8</v>
      </c>
      <c r="F783">
        <v>0</v>
      </c>
      <c r="G783">
        <f t="shared" si="103"/>
        <v>1</v>
      </c>
      <c r="H783">
        <f t="shared" si="104"/>
        <v>0.99014778325123154</v>
      </c>
    </row>
    <row r="784" spans="1:8">
      <c r="A784" t="s">
        <v>1700</v>
      </c>
      <c r="B784">
        <v>24</v>
      </c>
      <c r="C784">
        <v>162.5</v>
      </c>
    </row>
    <row r="785" spans="1:8">
      <c r="A785" t="s">
        <v>1700</v>
      </c>
      <c r="B785">
        <v>25</v>
      </c>
      <c r="C785">
        <v>110</v>
      </c>
    </row>
    <row r="786" spans="1:8">
      <c r="B786">
        <v>26</v>
      </c>
      <c r="C786">
        <v>100.5</v>
      </c>
      <c r="D786">
        <f t="shared" si="102"/>
        <v>100.5</v>
      </c>
      <c r="E786">
        <f>134+218</f>
        <v>352</v>
      </c>
      <c r="F786">
        <v>0</v>
      </c>
      <c r="G786">
        <f t="shared" si="103"/>
        <v>1</v>
      </c>
      <c r="H786">
        <f t="shared" si="104"/>
        <v>0.22209944751381216</v>
      </c>
    </row>
    <row r="787" spans="1:8">
      <c r="B787">
        <v>27</v>
      </c>
      <c r="C787">
        <v>1112.5</v>
      </c>
      <c r="D787">
        <f t="shared" si="102"/>
        <v>1112.5</v>
      </c>
      <c r="E787">
        <v>111</v>
      </c>
      <c r="F787">
        <v>0</v>
      </c>
      <c r="G787">
        <f t="shared" si="103"/>
        <v>1</v>
      </c>
      <c r="H787">
        <f t="shared" si="104"/>
        <v>0.90927666530445439</v>
      </c>
    </row>
    <row r="788" spans="1:8">
      <c r="B788">
        <v>28</v>
      </c>
      <c r="C788">
        <v>616</v>
      </c>
      <c r="D788">
        <f t="shared" si="102"/>
        <v>616</v>
      </c>
      <c r="E788">
        <v>8</v>
      </c>
      <c r="F788">
        <v>0</v>
      </c>
      <c r="G788">
        <f t="shared" si="103"/>
        <v>1</v>
      </c>
      <c r="H788">
        <f t="shared" si="104"/>
        <v>0.98717948717948723</v>
      </c>
    </row>
    <row r="789" spans="1:8">
      <c r="B789">
        <v>29</v>
      </c>
      <c r="C789">
        <v>878.5</v>
      </c>
      <c r="D789">
        <f t="shared" si="102"/>
        <v>878.5</v>
      </c>
      <c r="E789">
        <v>4</v>
      </c>
      <c r="F789">
        <v>0</v>
      </c>
      <c r="G789">
        <f t="shared" si="103"/>
        <v>1</v>
      </c>
      <c r="H789">
        <f t="shared" si="104"/>
        <v>0.99546742209631733</v>
      </c>
    </row>
    <row r="790" spans="1:8">
      <c r="B790">
        <v>30</v>
      </c>
      <c r="C790">
        <v>2579</v>
      </c>
      <c r="D790">
        <f t="shared" si="102"/>
        <v>2576</v>
      </c>
      <c r="E790">
        <v>7</v>
      </c>
      <c r="F790">
        <v>3</v>
      </c>
      <c r="G790">
        <f t="shared" si="103"/>
        <v>0.99883675843350139</v>
      </c>
      <c r="H790">
        <f t="shared" si="104"/>
        <v>0.99728997289972898</v>
      </c>
    </row>
    <row r="791" spans="1:8">
      <c r="B791">
        <v>31</v>
      </c>
      <c r="C791">
        <v>1012</v>
      </c>
      <c r="D791">
        <f t="shared" si="102"/>
        <v>990</v>
      </c>
      <c r="E791">
        <v>13</v>
      </c>
      <c r="F791">
        <v>22</v>
      </c>
      <c r="G791">
        <f t="shared" si="103"/>
        <v>0.97826086956521741</v>
      </c>
      <c r="H791">
        <f t="shared" si="104"/>
        <v>0.98703888334995016</v>
      </c>
    </row>
    <row r="793" spans="1:8">
      <c r="A793" s="1" t="s">
        <v>1668</v>
      </c>
      <c r="G793" s="1"/>
      <c r="H793" s="1"/>
    </row>
    <row r="794" spans="1:8">
      <c r="A794" t="s">
        <v>1705</v>
      </c>
    </row>
    <row r="795" spans="1:8">
      <c r="G795" s="1"/>
      <c r="H795" s="1"/>
    </row>
    <row r="796" spans="1:8">
      <c r="A796" s="1" t="s">
        <v>1682</v>
      </c>
    </row>
    <row r="797" spans="1:8">
      <c r="A797" t="s">
        <v>1705</v>
      </c>
    </row>
    <row r="799" spans="1:8">
      <c r="A799" s="1" t="s">
        <v>1669</v>
      </c>
      <c r="G799" s="1">
        <f>AVERAGE(G800:G815)</f>
        <v>0.9602949545921261</v>
      </c>
      <c r="H799" s="1">
        <f>AVERAGE(H800:H815)</f>
        <v>0.86743051158172757</v>
      </c>
    </row>
    <row r="800" spans="1:8">
      <c r="A800" t="s">
        <v>1700</v>
      </c>
      <c r="B800">
        <v>1</v>
      </c>
      <c r="C800">
        <v>63</v>
      </c>
    </row>
    <row r="801" spans="2:8">
      <c r="B801">
        <v>2</v>
      </c>
      <c r="C801">
        <v>58.5</v>
      </c>
      <c r="D801">
        <f t="shared" ref="D801:D815" si="105">C801-F801</f>
        <v>58.5</v>
      </c>
      <c r="E801">
        <v>16</v>
      </c>
      <c r="F801">
        <v>0</v>
      </c>
      <c r="G801">
        <f t="shared" ref="G801:G815" si="106">D801/(D801+F801)</f>
        <v>1</v>
      </c>
      <c r="H801">
        <f t="shared" ref="H801:H815" si="107">D801/(D801+E801)</f>
        <v>0.78523489932885904</v>
      </c>
    </row>
    <row r="802" spans="2:8">
      <c r="B802">
        <v>3</v>
      </c>
      <c r="C802">
        <v>281</v>
      </c>
      <c r="D802">
        <f t="shared" si="105"/>
        <v>281</v>
      </c>
      <c r="E802">
        <v>4</v>
      </c>
      <c r="F802">
        <v>0</v>
      </c>
      <c r="G802">
        <f t="shared" si="106"/>
        <v>1</v>
      </c>
      <c r="H802">
        <f t="shared" si="107"/>
        <v>0.98596491228070171</v>
      </c>
    </row>
    <row r="803" spans="2:8">
      <c r="B803">
        <v>4</v>
      </c>
      <c r="C803">
        <v>125.5</v>
      </c>
      <c r="D803">
        <f t="shared" si="105"/>
        <v>123.5</v>
      </c>
      <c r="E803">
        <v>2</v>
      </c>
      <c r="F803">
        <v>2</v>
      </c>
      <c r="G803">
        <f t="shared" si="106"/>
        <v>0.98406374501992033</v>
      </c>
      <c r="H803">
        <f t="shared" si="107"/>
        <v>0.98406374501992033</v>
      </c>
    </row>
    <row r="804" spans="2:8">
      <c r="B804">
        <v>5</v>
      </c>
      <c r="C804">
        <v>81</v>
      </c>
      <c r="D804">
        <f t="shared" si="105"/>
        <v>80</v>
      </c>
      <c r="E804">
        <v>5</v>
      </c>
      <c r="F804">
        <v>1</v>
      </c>
      <c r="G804">
        <f t="shared" si="106"/>
        <v>0.98765432098765427</v>
      </c>
      <c r="H804">
        <f t="shared" si="107"/>
        <v>0.94117647058823528</v>
      </c>
    </row>
    <row r="805" spans="2:8">
      <c r="B805">
        <v>6</v>
      </c>
      <c r="C805">
        <v>124</v>
      </c>
      <c r="D805">
        <f t="shared" si="105"/>
        <v>71</v>
      </c>
      <c r="E805">
        <v>4</v>
      </c>
      <c r="F805">
        <v>53</v>
      </c>
      <c r="G805">
        <f t="shared" si="106"/>
        <v>0.57258064516129037</v>
      </c>
      <c r="H805">
        <f t="shared" si="107"/>
        <v>0.94666666666666666</v>
      </c>
    </row>
    <row r="806" spans="2:8">
      <c r="B806">
        <v>7</v>
      </c>
      <c r="C806">
        <v>69</v>
      </c>
      <c r="D806">
        <f t="shared" si="105"/>
        <v>69</v>
      </c>
      <c r="E806">
        <v>15</v>
      </c>
      <c r="F806">
        <v>0</v>
      </c>
      <c r="G806">
        <f t="shared" si="106"/>
        <v>1</v>
      </c>
      <c r="H806">
        <f t="shared" si="107"/>
        <v>0.8214285714285714</v>
      </c>
    </row>
    <row r="807" spans="2:8">
      <c r="B807">
        <v>8</v>
      </c>
      <c r="C807">
        <v>1638.5</v>
      </c>
      <c r="D807">
        <f t="shared" si="105"/>
        <v>1638.5</v>
      </c>
      <c r="E807">
        <v>227</v>
      </c>
      <c r="F807">
        <v>0</v>
      </c>
      <c r="G807">
        <f t="shared" si="106"/>
        <v>1</v>
      </c>
      <c r="H807">
        <f t="shared" si="107"/>
        <v>0.87831680514607346</v>
      </c>
    </row>
    <row r="808" spans="2:8">
      <c r="B808">
        <v>9</v>
      </c>
      <c r="C808">
        <v>1879.5</v>
      </c>
      <c r="D808">
        <f t="shared" si="105"/>
        <v>1879.5</v>
      </c>
      <c r="E808">
        <v>46</v>
      </c>
      <c r="F808">
        <v>0</v>
      </c>
      <c r="G808">
        <f t="shared" si="106"/>
        <v>1</v>
      </c>
      <c r="H808">
        <f t="shared" si="107"/>
        <v>0.97611010127239684</v>
      </c>
    </row>
    <row r="809" spans="2:8">
      <c r="B809">
        <v>10</v>
      </c>
      <c r="C809">
        <v>245.5</v>
      </c>
      <c r="D809">
        <f t="shared" si="105"/>
        <v>224.5</v>
      </c>
      <c r="E809">
        <v>40</v>
      </c>
      <c r="F809">
        <v>21</v>
      </c>
      <c r="G809">
        <f t="shared" si="106"/>
        <v>0.91446028513238287</v>
      </c>
      <c r="H809">
        <f t="shared" si="107"/>
        <v>0.84877126654064272</v>
      </c>
    </row>
    <row r="810" spans="2:8">
      <c r="B810">
        <v>11</v>
      </c>
      <c r="C810">
        <v>77.5</v>
      </c>
      <c r="D810">
        <f t="shared" si="105"/>
        <v>74.5</v>
      </c>
      <c r="E810">
        <v>40</v>
      </c>
      <c r="F810">
        <v>3</v>
      </c>
      <c r="G810">
        <f t="shared" si="106"/>
        <v>0.96129032258064517</v>
      </c>
      <c r="H810">
        <f t="shared" si="107"/>
        <v>0.6506550218340611</v>
      </c>
    </row>
    <row r="811" spans="2:8">
      <c r="B811">
        <v>12</v>
      </c>
      <c r="C811">
        <v>256</v>
      </c>
      <c r="D811">
        <f t="shared" si="105"/>
        <v>252</v>
      </c>
      <c r="E811">
        <v>4</v>
      </c>
      <c r="F811">
        <v>4</v>
      </c>
      <c r="G811">
        <f t="shared" si="106"/>
        <v>0.984375</v>
      </c>
      <c r="H811">
        <f t="shared" si="107"/>
        <v>0.984375</v>
      </c>
    </row>
    <row r="812" spans="2:8">
      <c r="B812">
        <v>13</v>
      </c>
      <c r="C812">
        <v>92</v>
      </c>
      <c r="D812">
        <f t="shared" si="105"/>
        <v>92</v>
      </c>
      <c r="E812">
        <v>94</v>
      </c>
      <c r="F812">
        <v>0</v>
      </c>
      <c r="G812">
        <f t="shared" si="106"/>
        <v>1</v>
      </c>
      <c r="H812">
        <f t="shared" si="107"/>
        <v>0.4946236559139785</v>
      </c>
    </row>
    <row r="813" spans="2:8">
      <c r="B813">
        <v>14</v>
      </c>
      <c r="C813">
        <v>146</v>
      </c>
      <c r="D813">
        <f t="shared" si="105"/>
        <v>146</v>
      </c>
      <c r="E813">
        <v>6</v>
      </c>
      <c r="F813">
        <v>0</v>
      </c>
      <c r="G813">
        <f t="shared" si="106"/>
        <v>1</v>
      </c>
      <c r="H813">
        <f t="shared" si="107"/>
        <v>0.96052631578947367</v>
      </c>
    </row>
    <row r="814" spans="2:8">
      <c r="B814">
        <v>15</v>
      </c>
      <c r="C814">
        <v>67</v>
      </c>
      <c r="D814">
        <f t="shared" si="105"/>
        <v>67</v>
      </c>
      <c r="E814">
        <v>19</v>
      </c>
      <c r="F814">
        <v>0</v>
      </c>
      <c r="G814">
        <f t="shared" si="106"/>
        <v>1</v>
      </c>
      <c r="H814">
        <f t="shared" si="107"/>
        <v>0.77906976744186052</v>
      </c>
    </row>
    <row r="815" spans="2:8">
      <c r="B815">
        <v>16</v>
      </c>
      <c r="C815">
        <v>649</v>
      </c>
      <c r="D815">
        <f t="shared" si="105"/>
        <v>649</v>
      </c>
      <c r="E815">
        <v>17</v>
      </c>
      <c r="F815">
        <v>0</v>
      </c>
      <c r="G815">
        <f t="shared" si="106"/>
        <v>1</v>
      </c>
      <c r="H815">
        <f t="shared" si="107"/>
        <v>0.97447447447447444</v>
      </c>
    </row>
    <row r="817" spans="1:8">
      <c r="A817" s="1" t="s">
        <v>1729</v>
      </c>
      <c r="G817" s="1">
        <f>AVERAGE(G818:G828)</f>
        <v>1</v>
      </c>
      <c r="H817" s="1">
        <f>AVERAGE(H818:H828)</f>
        <v>0.52797657545928156</v>
      </c>
    </row>
    <row r="818" spans="1:8">
      <c r="B818">
        <v>1</v>
      </c>
      <c r="C818">
        <v>139</v>
      </c>
      <c r="D818">
        <f t="shared" ref="D818:D828" si="108">C818-F818</f>
        <v>139</v>
      </c>
      <c r="E818">
        <v>857</v>
      </c>
      <c r="F818">
        <v>0</v>
      </c>
      <c r="G818">
        <f t="shared" ref="G818:G828" si="109">D818/(D818+F818)</f>
        <v>1</v>
      </c>
      <c r="H818">
        <f t="shared" ref="H818:H828" si="110">D818/(D818+E818)</f>
        <v>0.13955823293172689</v>
      </c>
    </row>
    <row r="819" spans="1:8">
      <c r="B819">
        <v>2</v>
      </c>
      <c r="C819">
        <v>807</v>
      </c>
      <c r="D819">
        <f t="shared" si="108"/>
        <v>807</v>
      </c>
      <c r="E819">
        <v>693</v>
      </c>
      <c r="F819">
        <v>0</v>
      </c>
      <c r="G819">
        <f t="shared" si="109"/>
        <v>1</v>
      </c>
      <c r="H819">
        <f t="shared" si="110"/>
        <v>0.53800000000000003</v>
      </c>
    </row>
    <row r="820" spans="1:8">
      <c r="A820" t="s">
        <v>1700</v>
      </c>
      <c r="B820">
        <v>3</v>
      </c>
      <c r="C820">
        <v>108.5</v>
      </c>
    </row>
    <row r="821" spans="1:8">
      <c r="B821">
        <v>4</v>
      </c>
      <c r="C821">
        <v>639</v>
      </c>
      <c r="D821">
        <f t="shared" si="108"/>
        <v>639</v>
      </c>
      <c r="E821">
        <v>1379</v>
      </c>
      <c r="F821">
        <v>0</v>
      </c>
      <c r="G821">
        <f t="shared" si="109"/>
        <v>1</v>
      </c>
      <c r="H821">
        <f t="shared" si="110"/>
        <v>0.31665014866204161</v>
      </c>
    </row>
    <row r="822" spans="1:8">
      <c r="B822">
        <v>5</v>
      </c>
      <c r="C822">
        <v>833</v>
      </c>
      <c r="D822">
        <f t="shared" si="108"/>
        <v>833</v>
      </c>
      <c r="E822">
        <v>483</v>
      </c>
      <c r="F822">
        <v>0</v>
      </c>
      <c r="G822">
        <f t="shared" si="109"/>
        <v>1</v>
      </c>
      <c r="H822">
        <f t="shared" si="110"/>
        <v>0.63297872340425532</v>
      </c>
    </row>
    <row r="823" spans="1:8">
      <c r="B823">
        <v>6</v>
      </c>
      <c r="C823">
        <v>4117.5</v>
      </c>
      <c r="D823">
        <f t="shared" si="108"/>
        <v>4117.5</v>
      </c>
      <c r="E823">
        <v>1766</v>
      </c>
      <c r="F823">
        <v>0</v>
      </c>
      <c r="G823">
        <f t="shared" si="109"/>
        <v>1</v>
      </c>
      <c r="H823">
        <f t="shared" si="110"/>
        <v>0.6998385314863601</v>
      </c>
    </row>
    <row r="824" spans="1:8">
      <c r="A824" t="s">
        <v>1700</v>
      </c>
      <c r="B824">
        <v>7</v>
      </c>
      <c r="C824">
        <v>141.5</v>
      </c>
    </row>
    <row r="825" spans="1:8">
      <c r="B825">
        <v>8</v>
      </c>
      <c r="C825">
        <v>653</v>
      </c>
      <c r="D825">
        <f t="shared" si="108"/>
        <v>653</v>
      </c>
      <c r="E825">
        <v>608</v>
      </c>
      <c r="F825">
        <v>0</v>
      </c>
      <c r="G825">
        <f t="shared" si="109"/>
        <v>1</v>
      </c>
      <c r="H825">
        <f t="shared" si="110"/>
        <v>0.51784298176050758</v>
      </c>
    </row>
    <row r="826" spans="1:8">
      <c r="B826">
        <v>9</v>
      </c>
      <c r="C826">
        <v>1187</v>
      </c>
      <c r="D826">
        <f t="shared" si="108"/>
        <v>1187</v>
      </c>
      <c r="E826">
        <v>1723</v>
      </c>
      <c r="F826">
        <v>0</v>
      </c>
      <c r="G826">
        <f t="shared" si="109"/>
        <v>1</v>
      </c>
      <c r="H826">
        <f t="shared" si="110"/>
        <v>0.40790378006872852</v>
      </c>
    </row>
    <row r="827" spans="1:8">
      <c r="B827">
        <v>10</v>
      </c>
      <c r="C827">
        <v>1468</v>
      </c>
      <c r="D827">
        <f t="shared" si="108"/>
        <v>1468</v>
      </c>
      <c r="E827">
        <v>453</v>
      </c>
      <c r="F827">
        <v>0</v>
      </c>
      <c r="G827">
        <f t="shared" si="109"/>
        <v>1</v>
      </c>
      <c r="H827">
        <f t="shared" si="110"/>
        <v>0.76418532014575746</v>
      </c>
    </row>
    <row r="828" spans="1:8">
      <c r="B828">
        <v>11</v>
      </c>
      <c r="C828">
        <v>1308</v>
      </c>
      <c r="D828">
        <f t="shared" si="108"/>
        <v>1308</v>
      </c>
      <c r="E828">
        <v>472</v>
      </c>
      <c r="F828">
        <v>0</v>
      </c>
      <c r="G828">
        <f t="shared" si="109"/>
        <v>1</v>
      </c>
      <c r="H828">
        <f t="shared" si="110"/>
        <v>0.73483146067415728</v>
      </c>
    </row>
    <row r="830" spans="1:8">
      <c r="A830" s="1" t="s">
        <v>1671</v>
      </c>
      <c r="G830" s="1">
        <f>AVERAGE(G831)</f>
        <v>1</v>
      </c>
      <c r="H830" s="1">
        <f>AVERAGE(H831)</f>
        <v>0.95979260745944139</v>
      </c>
    </row>
    <row r="831" spans="1:8">
      <c r="B831">
        <v>1</v>
      </c>
      <c r="C831">
        <v>14346.5</v>
      </c>
      <c r="D831">
        <f t="shared" ref="D831" si="111">C831-F831</f>
        <v>14346.5</v>
      </c>
      <c r="E831">
        <v>601</v>
      </c>
      <c r="F831">
        <v>0</v>
      </c>
      <c r="G831">
        <f t="shared" ref="G831" si="112">D831/(D831+F831)</f>
        <v>1</v>
      </c>
      <c r="H831">
        <f t="shared" ref="H831" si="113">D831/(D831+E831)</f>
        <v>0.95979260745944139</v>
      </c>
    </row>
    <row r="833" spans="1:8">
      <c r="A833" s="1" t="s">
        <v>1672</v>
      </c>
      <c r="G833" s="1">
        <f>AVERAGE(G834:G835)</f>
        <v>1</v>
      </c>
      <c r="H833" s="1">
        <f>AVERAGE(H834:H835)</f>
        <v>0.99982714475546386</v>
      </c>
    </row>
    <row r="834" spans="1:8">
      <c r="A834" t="s">
        <v>1700</v>
      </c>
      <c r="B834">
        <v>1</v>
      </c>
      <c r="C834">
        <v>164.5</v>
      </c>
    </row>
    <row r="835" spans="1:8">
      <c r="B835">
        <v>2</v>
      </c>
      <c r="C835">
        <v>46273.5</v>
      </c>
      <c r="D835">
        <f t="shared" ref="D835" si="114">C835-F835</f>
        <v>46273.5</v>
      </c>
      <c r="E835">
        <v>8</v>
      </c>
      <c r="F835">
        <v>0</v>
      </c>
      <c r="G835">
        <f t="shared" ref="G835" si="115">D835/(D835+F835)</f>
        <v>1</v>
      </c>
      <c r="H835">
        <f t="shared" ref="H835" si="116">D835/(D835+E835)</f>
        <v>0.99982714475546386</v>
      </c>
    </row>
    <row r="837" spans="1:8">
      <c r="A837" s="1" t="s">
        <v>1683</v>
      </c>
      <c r="G837" s="1"/>
      <c r="H837" s="1"/>
    </row>
    <row r="838" spans="1:8">
      <c r="A838" t="s">
        <v>1705</v>
      </c>
    </row>
    <row r="840" spans="1:8">
      <c r="A840" s="1" t="s">
        <v>1673</v>
      </c>
      <c r="G840" s="1">
        <f>AVERAGE(G841:G844)</f>
        <v>1</v>
      </c>
      <c r="H840" s="1">
        <f>AVERAGE(H841:H844)</f>
        <v>0.77023671275509031</v>
      </c>
    </row>
    <row r="841" spans="1:8">
      <c r="B841">
        <v>1</v>
      </c>
      <c r="C841">
        <v>944</v>
      </c>
      <c r="D841">
        <f t="shared" ref="D841:D844" si="117">C841-F841</f>
        <v>944</v>
      </c>
      <c r="E841">
        <v>199</v>
      </c>
      <c r="F841">
        <v>0</v>
      </c>
      <c r="G841">
        <f t="shared" ref="G841:G844" si="118">D841/(D841+F841)</f>
        <v>1</v>
      </c>
      <c r="H841">
        <f t="shared" ref="H841:H844" si="119">D841/(D841+E841)</f>
        <v>0.82589676290463687</v>
      </c>
    </row>
    <row r="842" spans="1:8">
      <c r="B842">
        <v>2</v>
      </c>
      <c r="C842">
        <v>353</v>
      </c>
      <c r="D842">
        <f t="shared" si="117"/>
        <v>353</v>
      </c>
      <c r="E842">
        <v>335</v>
      </c>
      <c r="F842">
        <v>0</v>
      </c>
      <c r="G842">
        <f t="shared" si="118"/>
        <v>1</v>
      </c>
      <c r="H842">
        <f t="shared" si="119"/>
        <v>0.51308139534883723</v>
      </c>
    </row>
    <row r="843" spans="1:8">
      <c r="B843">
        <v>3</v>
      </c>
      <c r="C843">
        <v>1159</v>
      </c>
      <c r="D843">
        <f t="shared" si="117"/>
        <v>1159</v>
      </c>
      <c r="E843">
        <v>217</v>
      </c>
      <c r="F843">
        <v>0</v>
      </c>
      <c r="G843">
        <f t="shared" si="118"/>
        <v>1</v>
      </c>
      <c r="H843">
        <f t="shared" si="119"/>
        <v>0.84229651162790697</v>
      </c>
    </row>
    <row r="844" spans="1:8">
      <c r="B844">
        <v>4</v>
      </c>
      <c r="C844">
        <v>5900.5</v>
      </c>
      <c r="D844">
        <f t="shared" si="117"/>
        <v>5900.5</v>
      </c>
      <c r="E844">
        <v>658</v>
      </c>
      <c r="F844">
        <v>0</v>
      </c>
      <c r="G844">
        <f t="shared" si="118"/>
        <v>1</v>
      </c>
      <c r="H844">
        <f t="shared" si="119"/>
        <v>0.89967218113897995</v>
      </c>
    </row>
    <row r="846" spans="1:8">
      <c r="A846" s="1" t="s">
        <v>1674</v>
      </c>
      <c r="G846" s="1">
        <f>AVERAGE(G847:G851)</f>
        <v>1</v>
      </c>
      <c r="H846" s="1">
        <f>AVERAGE(H847:H851)</f>
        <v>0.80839427819215159</v>
      </c>
    </row>
    <row r="847" spans="1:8">
      <c r="B847">
        <v>1</v>
      </c>
      <c r="C847">
        <v>308.5</v>
      </c>
      <c r="D847">
        <f t="shared" ref="D847:D851" si="120">C847-F847</f>
        <v>308.5</v>
      </c>
      <c r="E847">
        <v>329</v>
      </c>
      <c r="F847">
        <v>0</v>
      </c>
      <c r="G847">
        <f t="shared" ref="G847:G851" si="121">D847/(D847+F847)</f>
        <v>1</v>
      </c>
      <c r="H847">
        <f t="shared" ref="H847:H851" si="122">D847/(D847+E847)</f>
        <v>0.483921568627451</v>
      </c>
    </row>
    <row r="848" spans="1:8">
      <c r="B848">
        <v>2</v>
      </c>
      <c r="C848">
        <v>549</v>
      </c>
      <c r="D848">
        <f t="shared" si="120"/>
        <v>549</v>
      </c>
      <c r="E848">
        <v>3</v>
      </c>
      <c r="F848">
        <v>0</v>
      </c>
      <c r="G848">
        <f t="shared" si="121"/>
        <v>1</v>
      </c>
      <c r="H848">
        <f t="shared" si="122"/>
        <v>0.99456521739130432</v>
      </c>
    </row>
    <row r="849" spans="1:8">
      <c r="B849">
        <v>3</v>
      </c>
      <c r="C849">
        <v>3758.5</v>
      </c>
      <c r="D849">
        <f t="shared" si="120"/>
        <v>3758.5</v>
      </c>
      <c r="E849">
        <v>402</v>
      </c>
      <c r="F849">
        <v>0</v>
      </c>
      <c r="G849">
        <f t="shared" si="121"/>
        <v>1</v>
      </c>
      <c r="H849">
        <f t="shared" si="122"/>
        <v>0.90337699795697635</v>
      </c>
    </row>
    <row r="850" spans="1:8">
      <c r="B850">
        <v>4</v>
      </c>
      <c r="C850">
        <v>1515</v>
      </c>
      <c r="D850">
        <f t="shared" si="120"/>
        <v>1515</v>
      </c>
      <c r="E850">
        <v>569</v>
      </c>
      <c r="F850">
        <v>0</v>
      </c>
      <c r="G850">
        <f t="shared" si="121"/>
        <v>1</v>
      </c>
      <c r="H850">
        <f t="shared" si="122"/>
        <v>0.72696737044145876</v>
      </c>
    </row>
    <row r="851" spans="1:8">
      <c r="B851">
        <v>5</v>
      </c>
      <c r="C851">
        <v>3866</v>
      </c>
      <c r="D851">
        <f t="shared" si="120"/>
        <v>3866</v>
      </c>
      <c r="E851">
        <v>277</v>
      </c>
      <c r="F851">
        <v>0</v>
      </c>
      <c r="G851">
        <f t="shared" si="121"/>
        <v>1</v>
      </c>
      <c r="H851">
        <f t="shared" si="122"/>
        <v>0.93314023654356748</v>
      </c>
    </row>
    <row r="853" spans="1:8">
      <c r="A853" s="1" t="s">
        <v>1675</v>
      </c>
      <c r="G853" s="1">
        <f>AVERAGE(G854:G861)</f>
        <v>0.99878388536789986</v>
      </c>
      <c r="H853" s="1">
        <f>AVERAGE(H854:H861)</f>
        <v>0.88231882770793668</v>
      </c>
    </row>
    <row r="854" spans="1:8">
      <c r="B854">
        <v>1</v>
      </c>
      <c r="C854">
        <v>1117.5</v>
      </c>
      <c r="D854">
        <f t="shared" ref="D854:D861" si="123">C854-F854</f>
        <v>1117.5</v>
      </c>
      <c r="E854">
        <v>71</v>
      </c>
      <c r="F854">
        <v>0</v>
      </c>
      <c r="G854">
        <f t="shared" ref="G854:G861" si="124">D854/(D854+F854)</f>
        <v>1</v>
      </c>
      <c r="H854">
        <f t="shared" ref="H854:H861" si="125">D854/(D854+E854)</f>
        <v>0.94026083298275132</v>
      </c>
    </row>
    <row r="855" spans="1:8">
      <c r="B855">
        <v>2</v>
      </c>
      <c r="C855">
        <v>1749</v>
      </c>
      <c r="D855">
        <f t="shared" si="123"/>
        <v>1749</v>
      </c>
      <c r="E855">
        <v>16</v>
      </c>
      <c r="F855">
        <v>0</v>
      </c>
      <c r="G855">
        <f t="shared" si="124"/>
        <v>1</v>
      </c>
      <c r="H855">
        <f t="shared" si="125"/>
        <v>0.99093484419263456</v>
      </c>
    </row>
    <row r="856" spans="1:8">
      <c r="B856">
        <v>3</v>
      </c>
      <c r="C856">
        <v>1882</v>
      </c>
      <c r="D856">
        <f t="shared" si="123"/>
        <v>1869</v>
      </c>
      <c r="E856">
        <v>781</v>
      </c>
      <c r="F856">
        <v>13</v>
      </c>
      <c r="G856">
        <f t="shared" si="124"/>
        <v>0.99309245483528164</v>
      </c>
      <c r="H856">
        <f t="shared" si="125"/>
        <v>0.70528301886792455</v>
      </c>
    </row>
    <row r="857" spans="1:8">
      <c r="B857">
        <v>4</v>
      </c>
      <c r="C857">
        <v>5549</v>
      </c>
      <c r="D857">
        <f t="shared" si="123"/>
        <v>5549</v>
      </c>
      <c r="E857">
        <v>1102</v>
      </c>
      <c r="F857">
        <v>0</v>
      </c>
      <c r="G857">
        <f t="shared" si="124"/>
        <v>1</v>
      </c>
      <c r="H857">
        <f t="shared" si="125"/>
        <v>0.83431062998045402</v>
      </c>
    </row>
    <row r="858" spans="1:8">
      <c r="B858">
        <v>5</v>
      </c>
      <c r="C858">
        <v>2835.5</v>
      </c>
      <c r="D858">
        <f t="shared" si="123"/>
        <v>2827.5</v>
      </c>
      <c r="E858">
        <v>47</v>
      </c>
      <c r="F858">
        <v>8</v>
      </c>
      <c r="G858">
        <f t="shared" si="124"/>
        <v>0.99717862810791746</v>
      </c>
      <c r="H858">
        <f t="shared" si="125"/>
        <v>0.98364933031831625</v>
      </c>
    </row>
    <row r="859" spans="1:8">
      <c r="B859">
        <v>6</v>
      </c>
      <c r="C859">
        <v>6328</v>
      </c>
      <c r="D859">
        <f t="shared" si="123"/>
        <v>6328</v>
      </c>
      <c r="E859">
        <v>595</v>
      </c>
      <c r="F859">
        <v>0</v>
      </c>
      <c r="G859">
        <f t="shared" si="124"/>
        <v>1</v>
      </c>
      <c r="H859">
        <f t="shared" si="125"/>
        <v>0.91405460060667343</v>
      </c>
    </row>
    <row r="860" spans="1:8">
      <c r="B860">
        <v>7</v>
      </c>
      <c r="C860">
        <v>1934</v>
      </c>
      <c r="D860">
        <f t="shared" si="123"/>
        <v>1934</v>
      </c>
      <c r="E860">
        <v>675</v>
      </c>
      <c r="F860">
        <v>0</v>
      </c>
      <c r="G860">
        <f t="shared" si="124"/>
        <v>1</v>
      </c>
      <c r="H860">
        <f t="shared" si="125"/>
        <v>0.74128018397853579</v>
      </c>
    </row>
    <row r="861" spans="1:8">
      <c r="B861">
        <v>8</v>
      </c>
      <c r="C861">
        <v>9446.5</v>
      </c>
      <c r="D861">
        <f t="shared" si="123"/>
        <v>9446.5</v>
      </c>
      <c r="E861">
        <v>510</v>
      </c>
      <c r="F861">
        <v>0</v>
      </c>
      <c r="G861">
        <f t="shared" si="124"/>
        <v>1</v>
      </c>
      <c r="H861">
        <f t="shared" si="125"/>
        <v>0.94877718073620243</v>
      </c>
    </row>
    <row r="863" spans="1:8">
      <c r="A863" s="1" t="s">
        <v>1676</v>
      </c>
      <c r="G863" s="1">
        <f>AVERAGE(G864:G871)</f>
        <v>1</v>
      </c>
      <c r="H863" s="1">
        <f>AVERAGE(H864:H871)</f>
        <v>0.74332439228957148</v>
      </c>
    </row>
    <row r="864" spans="1:8">
      <c r="B864">
        <v>1</v>
      </c>
      <c r="C864">
        <v>165</v>
      </c>
      <c r="D864">
        <f t="shared" ref="D864:D871" si="126">C864-F864</f>
        <v>165</v>
      </c>
      <c r="E864">
        <v>118</v>
      </c>
      <c r="F864">
        <v>0</v>
      </c>
      <c r="G864">
        <f t="shared" ref="G864:G871" si="127">D864/(D864+F864)</f>
        <v>1</v>
      </c>
      <c r="H864">
        <f t="shared" ref="H864:H871" si="128">D864/(D864+E864)</f>
        <v>0.58303886925795056</v>
      </c>
    </row>
    <row r="865" spans="1:8">
      <c r="B865">
        <v>2</v>
      </c>
      <c r="C865">
        <v>470</v>
      </c>
      <c r="D865">
        <f t="shared" si="126"/>
        <v>470</v>
      </c>
      <c r="E865">
        <v>780</v>
      </c>
      <c r="F865">
        <v>0</v>
      </c>
      <c r="G865">
        <f t="shared" si="127"/>
        <v>1</v>
      </c>
      <c r="H865">
        <f t="shared" si="128"/>
        <v>0.376</v>
      </c>
    </row>
    <row r="866" spans="1:8">
      <c r="B866">
        <v>3</v>
      </c>
      <c r="C866">
        <v>2038</v>
      </c>
      <c r="D866">
        <f t="shared" si="126"/>
        <v>2038</v>
      </c>
      <c r="E866">
        <v>312</v>
      </c>
      <c r="F866">
        <v>0</v>
      </c>
      <c r="G866">
        <f t="shared" si="127"/>
        <v>1</v>
      </c>
      <c r="H866">
        <f t="shared" si="128"/>
        <v>0.86723404255319148</v>
      </c>
    </row>
    <row r="867" spans="1:8">
      <c r="B867">
        <v>4</v>
      </c>
      <c r="C867">
        <v>1272</v>
      </c>
      <c r="D867">
        <f t="shared" si="126"/>
        <v>1272</v>
      </c>
      <c r="E867">
        <v>447</v>
      </c>
      <c r="F867">
        <v>0</v>
      </c>
      <c r="G867">
        <f t="shared" si="127"/>
        <v>1</v>
      </c>
      <c r="H867">
        <f t="shared" si="128"/>
        <v>0.73996509598603843</v>
      </c>
    </row>
    <row r="868" spans="1:8">
      <c r="B868">
        <v>5</v>
      </c>
      <c r="C868">
        <v>2145.5</v>
      </c>
      <c r="D868">
        <f t="shared" si="126"/>
        <v>2145.5</v>
      </c>
      <c r="E868">
        <v>547</v>
      </c>
      <c r="F868">
        <v>0</v>
      </c>
      <c r="G868">
        <f t="shared" si="127"/>
        <v>1</v>
      </c>
      <c r="H868">
        <f t="shared" si="128"/>
        <v>0.79684308263695447</v>
      </c>
    </row>
    <row r="869" spans="1:8">
      <c r="B869">
        <v>6</v>
      </c>
      <c r="C869">
        <v>2062.5</v>
      </c>
      <c r="D869">
        <f t="shared" si="126"/>
        <v>2062.5</v>
      </c>
      <c r="E869">
        <v>4</v>
      </c>
      <c r="F869">
        <v>0</v>
      </c>
      <c r="G869">
        <f t="shared" si="127"/>
        <v>1</v>
      </c>
      <c r="H869">
        <f t="shared" si="128"/>
        <v>0.99806436002903465</v>
      </c>
    </row>
    <row r="870" spans="1:8">
      <c r="B870">
        <v>7</v>
      </c>
      <c r="C870">
        <v>9573</v>
      </c>
      <c r="D870">
        <f t="shared" si="126"/>
        <v>9573</v>
      </c>
      <c r="E870">
        <v>1355</v>
      </c>
      <c r="F870">
        <v>0</v>
      </c>
      <c r="G870">
        <f t="shared" si="127"/>
        <v>1</v>
      </c>
      <c r="H870">
        <f t="shared" si="128"/>
        <v>0.87600658857979508</v>
      </c>
    </row>
    <row r="871" spans="1:8">
      <c r="B871">
        <v>8</v>
      </c>
      <c r="C871">
        <v>1465</v>
      </c>
      <c r="D871">
        <f t="shared" si="126"/>
        <v>1465</v>
      </c>
      <c r="E871">
        <v>600</v>
      </c>
      <c r="F871">
        <v>0</v>
      </c>
      <c r="G871">
        <f t="shared" si="127"/>
        <v>1</v>
      </c>
      <c r="H871">
        <f t="shared" si="128"/>
        <v>0.70944309927360771</v>
      </c>
    </row>
    <row r="873" spans="1:8">
      <c r="A873" s="1" t="s">
        <v>1684</v>
      </c>
      <c r="G873" s="1"/>
      <c r="H873" s="1"/>
    </row>
    <row r="874" spans="1:8">
      <c r="A874" t="s">
        <v>1705</v>
      </c>
    </row>
    <row r="876" spans="1:8">
      <c r="A876" s="1" t="s">
        <v>1677</v>
      </c>
      <c r="G876" s="1">
        <f>AVERAGE(G877:G896)</f>
        <v>0.99632017729784406</v>
      </c>
      <c r="H876" s="1">
        <f>AVERAGE(H877:H896)</f>
        <v>0.67616271021998997</v>
      </c>
    </row>
    <row r="877" spans="1:8">
      <c r="B877">
        <v>1</v>
      </c>
      <c r="C877">
        <v>142</v>
      </c>
      <c r="D877">
        <f t="shared" ref="D877:D896" si="129">C877-F877</f>
        <v>142</v>
      </c>
      <c r="E877">
        <v>152</v>
      </c>
      <c r="F877">
        <v>0</v>
      </c>
      <c r="G877">
        <f t="shared" ref="G877:G896" si="130">D877/(D877+F877)</f>
        <v>1</v>
      </c>
      <c r="H877">
        <f t="shared" ref="H877:H896" si="131">D877/(D877+E877)</f>
        <v>0.48299319727891155</v>
      </c>
    </row>
    <row r="878" spans="1:8">
      <c r="B878">
        <v>2</v>
      </c>
      <c r="C878">
        <v>168.5</v>
      </c>
      <c r="D878">
        <f t="shared" si="129"/>
        <v>168.5</v>
      </c>
      <c r="E878">
        <v>260</v>
      </c>
      <c r="F878">
        <v>0</v>
      </c>
      <c r="G878">
        <f t="shared" si="130"/>
        <v>1</v>
      </c>
      <c r="H878">
        <f t="shared" si="131"/>
        <v>0.39323220536756126</v>
      </c>
    </row>
    <row r="879" spans="1:8">
      <c r="B879">
        <v>3</v>
      </c>
      <c r="C879">
        <v>92.5</v>
      </c>
      <c r="D879">
        <f t="shared" si="129"/>
        <v>92.5</v>
      </c>
      <c r="E879">
        <v>138</v>
      </c>
      <c r="F879">
        <v>0</v>
      </c>
      <c r="G879">
        <f t="shared" si="130"/>
        <v>1</v>
      </c>
      <c r="H879">
        <f t="shared" si="131"/>
        <v>0.40130151843817785</v>
      </c>
    </row>
    <row r="880" spans="1:8">
      <c r="B880">
        <v>4</v>
      </c>
      <c r="C880">
        <v>103.5</v>
      </c>
      <c r="D880">
        <f t="shared" si="129"/>
        <v>103.5</v>
      </c>
      <c r="E880">
        <v>184</v>
      </c>
      <c r="F880">
        <v>0</v>
      </c>
      <c r="G880">
        <f t="shared" si="130"/>
        <v>1</v>
      </c>
      <c r="H880">
        <f t="shared" si="131"/>
        <v>0.36</v>
      </c>
    </row>
    <row r="881" spans="2:8">
      <c r="B881">
        <v>5</v>
      </c>
      <c r="C881">
        <v>111.5</v>
      </c>
      <c r="D881">
        <f t="shared" si="129"/>
        <v>111.5</v>
      </c>
      <c r="E881">
        <v>96</v>
      </c>
      <c r="F881">
        <v>0</v>
      </c>
      <c r="G881">
        <f t="shared" si="130"/>
        <v>1</v>
      </c>
      <c r="H881">
        <f t="shared" si="131"/>
        <v>0.53734939759036149</v>
      </c>
    </row>
    <row r="882" spans="2:8">
      <c r="B882">
        <v>6</v>
      </c>
      <c r="C882">
        <v>203</v>
      </c>
      <c r="D882">
        <f t="shared" si="129"/>
        <v>203</v>
      </c>
      <c r="E882">
        <v>12</v>
      </c>
      <c r="F882">
        <v>0</v>
      </c>
      <c r="G882">
        <f t="shared" si="130"/>
        <v>1</v>
      </c>
      <c r="H882">
        <f t="shared" si="131"/>
        <v>0.94418604651162785</v>
      </c>
    </row>
    <row r="883" spans="2:8">
      <c r="B883">
        <v>7</v>
      </c>
      <c r="C883">
        <v>148.5</v>
      </c>
      <c r="D883">
        <f t="shared" si="129"/>
        <v>148.5</v>
      </c>
      <c r="E883">
        <v>54</v>
      </c>
      <c r="F883">
        <v>0</v>
      </c>
      <c r="G883">
        <f t="shared" si="130"/>
        <v>1</v>
      </c>
      <c r="H883">
        <f t="shared" si="131"/>
        <v>0.73333333333333328</v>
      </c>
    </row>
    <row r="884" spans="2:8">
      <c r="B884">
        <v>8</v>
      </c>
      <c r="C884">
        <v>76.5</v>
      </c>
      <c r="D884">
        <f t="shared" si="129"/>
        <v>76.5</v>
      </c>
      <c r="E884">
        <v>53</v>
      </c>
      <c r="F884">
        <v>0</v>
      </c>
      <c r="G884">
        <f t="shared" si="130"/>
        <v>1</v>
      </c>
      <c r="H884">
        <f t="shared" si="131"/>
        <v>0.59073359073359077</v>
      </c>
    </row>
    <row r="885" spans="2:8">
      <c r="B885">
        <v>9</v>
      </c>
      <c r="C885">
        <v>109</v>
      </c>
      <c r="D885">
        <f t="shared" si="129"/>
        <v>109</v>
      </c>
      <c r="E885">
        <v>268</v>
      </c>
      <c r="F885">
        <v>0</v>
      </c>
      <c r="G885">
        <f t="shared" si="130"/>
        <v>1</v>
      </c>
      <c r="H885">
        <f t="shared" si="131"/>
        <v>0.28912466843501328</v>
      </c>
    </row>
    <row r="886" spans="2:8">
      <c r="B886">
        <v>10</v>
      </c>
      <c r="C886">
        <v>135.5</v>
      </c>
      <c r="D886">
        <f t="shared" si="129"/>
        <v>135.5</v>
      </c>
      <c r="E886">
        <v>50</v>
      </c>
      <c r="F886">
        <v>0</v>
      </c>
      <c r="G886">
        <f t="shared" si="130"/>
        <v>1</v>
      </c>
      <c r="H886">
        <f t="shared" si="131"/>
        <v>0.73045822102425872</v>
      </c>
    </row>
    <row r="887" spans="2:8">
      <c r="B887">
        <v>11</v>
      </c>
      <c r="C887">
        <v>687</v>
      </c>
      <c r="D887">
        <f t="shared" si="129"/>
        <v>687</v>
      </c>
      <c r="E887">
        <v>78</v>
      </c>
      <c r="F887">
        <v>0</v>
      </c>
      <c r="G887">
        <f t="shared" si="130"/>
        <v>1</v>
      </c>
      <c r="H887">
        <f t="shared" si="131"/>
        <v>0.89803921568627454</v>
      </c>
    </row>
    <row r="888" spans="2:8">
      <c r="B888">
        <v>12</v>
      </c>
      <c r="C888">
        <v>422</v>
      </c>
      <c r="D888">
        <f t="shared" si="129"/>
        <v>422</v>
      </c>
      <c r="E888">
        <v>340</v>
      </c>
      <c r="F888">
        <v>0</v>
      </c>
      <c r="G888">
        <f t="shared" si="130"/>
        <v>1</v>
      </c>
      <c r="H888">
        <f t="shared" si="131"/>
        <v>0.5538057742782152</v>
      </c>
    </row>
    <row r="889" spans="2:8">
      <c r="B889">
        <v>13</v>
      </c>
      <c r="C889">
        <v>3347</v>
      </c>
      <c r="D889">
        <f t="shared" si="129"/>
        <v>3347</v>
      </c>
      <c r="E889">
        <v>157</v>
      </c>
      <c r="F889">
        <v>0</v>
      </c>
      <c r="G889">
        <f t="shared" si="130"/>
        <v>1</v>
      </c>
      <c r="H889">
        <f t="shared" si="131"/>
        <v>0.95519406392694062</v>
      </c>
    </row>
    <row r="890" spans="2:8">
      <c r="B890">
        <v>14</v>
      </c>
      <c r="C890">
        <v>1197</v>
      </c>
      <c r="D890">
        <f t="shared" si="129"/>
        <v>1161</v>
      </c>
      <c r="E890">
        <v>158</v>
      </c>
      <c r="F890">
        <v>36</v>
      </c>
      <c r="G890">
        <f t="shared" si="130"/>
        <v>0.96992481203007519</v>
      </c>
      <c r="H890">
        <f t="shared" si="131"/>
        <v>0.88021228203184232</v>
      </c>
    </row>
    <row r="891" spans="2:8">
      <c r="B891">
        <v>15</v>
      </c>
      <c r="C891">
        <v>1062</v>
      </c>
      <c r="D891">
        <f t="shared" si="129"/>
        <v>1062</v>
      </c>
      <c r="E891">
        <v>95</v>
      </c>
      <c r="F891">
        <v>0</v>
      </c>
      <c r="G891">
        <f t="shared" si="130"/>
        <v>1</v>
      </c>
      <c r="H891">
        <f t="shared" si="131"/>
        <v>0.91789109766637855</v>
      </c>
    </row>
    <row r="892" spans="2:8">
      <c r="B892">
        <v>16</v>
      </c>
      <c r="C892">
        <v>1025.5</v>
      </c>
      <c r="D892">
        <f t="shared" si="129"/>
        <v>1025.5</v>
      </c>
      <c r="E892">
        <v>102</v>
      </c>
      <c r="F892">
        <v>0</v>
      </c>
      <c r="G892">
        <f t="shared" si="130"/>
        <v>1</v>
      </c>
      <c r="H892">
        <f t="shared" si="131"/>
        <v>0.90953436807095345</v>
      </c>
    </row>
    <row r="893" spans="2:8">
      <c r="B893">
        <v>17</v>
      </c>
      <c r="C893">
        <v>141</v>
      </c>
      <c r="D893">
        <f t="shared" si="129"/>
        <v>141</v>
      </c>
      <c r="E893">
        <v>188</v>
      </c>
      <c r="F893">
        <v>0</v>
      </c>
      <c r="G893">
        <f t="shared" si="130"/>
        <v>1</v>
      </c>
      <c r="H893">
        <f t="shared" si="131"/>
        <v>0.42857142857142855</v>
      </c>
    </row>
    <row r="894" spans="2:8">
      <c r="B894">
        <v>18</v>
      </c>
      <c r="C894">
        <v>215.5</v>
      </c>
      <c r="D894">
        <f t="shared" si="129"/>
        <v>215.5</v>
      </c>
      <c r="E894">
        <v>19</v>
      </c>
      <c r="F894">
        <v>0</v>
      </c>
      <c r="G894">
        <f t="shared" si="130"/>
        <v>1</v>
      </c>
      <c r="H894">
        <f t="shared" si="131"/>
        <v>0.91897654584221744</v>
      </c>
    </row>
    <row r="895" spans="2:8">
      <c r="B895">
        <v>19</v>
      </c>
      <c r="C895">
        <v>505.5</v>
      </c>
      <c r="D895">
        <f t="shared" si="129"/>
        <v>483.5</v>
      </c>
      <c r="E895">
        <v>12</v>
      </c>
      <c r="F895">
        <v>22</v>
      </c>
      <c r="G895">
        <f t="shared" si="130"/>
        <v>0.95647873392680516</v>
      </c>
      <c r="H895">
        <f t="shared" si="131"/>
        <v>0.97578203834510591</v>
      </c>
    </row>
    <row r="896" spans="2:8">
      <c r="B896">
        <v>20</v>
      </c>
      <c r="C896">
        <v>331.5</v>
      </c>
      <c r="D896">
        <f t="shared" si="129"/>
        <v>331.5</v>
      </c>
      <c r="E896">
        <v>201</v>
      </c>
      <c r="F896">
        <v>0</v>
      </c>
      <c r="G896">
        <f t="shared" si="130"/>
        <v>1</v>
      </c>
      <c r="H896">
        <f t="shared" si="131"/>
        <v>0.62253521126760558</v>
      </c>
    </row>
    <row r="898" spans="1:8">
      <c r="A898" s="1" t="s">
        <v>1678</v>
      </c>
      <c r="G898" s="1">
        <f>AVERAGE(G899:G900)</f>
        <v>1</v>
      </c>
      <c r="H898" s="1">
        <f>AVERAGE(H899:H900)</f>
        <v>0.91757600957420227</v>
      </c>
    </row>
    <row r="899" spans="1:8">
      <c r="B899">
        <v>1</v>
      </c>
      <c r="C899">
        <v>488.5</v>
      </c>
      <c r="D899">
        <f t="shared" ref="D899:D900" si="132">C899-F899</f>
        <v>488.5</v>
      </c>
      <c r="E899">
        <v>26</v>
      </c>
      <c r="F899">
        <v>0</v>
      </c>
      <c r="G899">
        <f t="shared" ref="G899:G900" si="133">D899/(D899+F899)</f>
        <v>1</v>
      </c>
      <c r="H899">
        <f>D899/(D899+E899)</f>
        <v>0.94946550048590861</v>
      </c>
    </row>
    <row r="900" spans="1:8">
      <c r="B900">
        <v>2</v>
      </c>
      <c r="C900">
        <v>14581.5</v>
      </c>
      <c r="D900">
        <f t="shared" si="132"/>
        <v>14581.5</v>
      </c>
      <c r="E900">
        <v>1882</v>
      </c>
      <c r="F900">
        <v>0</v>
      </c>
      <c r="G900">
        <f t="shared" si="133"/>
        <v>1</v>
      </c>
      <c r="H900">
        <f>D900/(D900+E900)</f>
        <v>0.88568651866249581</v>
      </c>
    </row>
    <row r="902" spans="1:8">
      <c r="A902" s="1" t="s">
        <v>1679</v>
      </c>
      <c r="G902" s="1">
        <f>AVERAGE(G903:G925)</f>
        <v>0.98401670032818778</v>
      </c>
      <c r="H902" s="1">
        <f>AVERAGE(H903:H925)</f>
        <v>0.78451181661813596</v>
      </c>
    </row>
    <row r="903" spans="1:8">
      <c r="B903">
        <v>1</v>
      </c>
      <c r="C903">
        <v>162.5</v>
      </c>
      <c r="D903">
        <f t="shared" ref="D903:D925" si="134">C903-F903</f>
        <v>162.5</v>
      </c>
      <c r="E903">
        <v>55</v>
      </c>
      <c r="F903">
        <v>0</v>
      </c>
      <c r="G903">
        <f t="shared" ref="G903:G925" si="135">D903/(D903+F903)</f>
        <v>1</v>
      </c>
      <c r="H903">
        <f>D903/(D903+E903)</f>
        <v>0.74712643678160917</v>
      </c>
    </row>
    <row r="904" spans="1:8">
      <c r="B904">
        <v>2</v>
      </c>
      <c r="C904">
        <v>239.5</v>
      </c>
      <c r="D904">
        <f t="shared" si="134"/>
        <v>239.5</v>
      </c>
      <c r="E904">
        <v>189</v>
      </c>
      <c r="F904">
        <v>0</v>
      </c>
      <c r="G904">
        <f t="shared" si="135"/>
        <v>1</v>
      </c>
      <c r="H904">
        <f t="shared" ref="H904:H925" si="136">D904/(D904+E904)</f>
        <v>0.55892648774795795</v>
      </c>
    </row>
    <row r="905" spans="1:8">
      <c r="B905">
        <v>3</v>
      </c>
      <c r="C905">
        <v>217.5</v>
      </c>
      <c r="D905">
        <f t="shared" si="134"/>
        <v>217.5</v>
      </c>
      <c r="E905">
        <v>186</v>
      </c>
      <c r="F905">
        <v>0</v>
      </c>
      <c r="G905">
        <f t="shared" si="135"/>
        <v>1</v>
      </c>
      <c r="H905">
        <f t="shared" si="136"/>
        <v>0.53903345724907059</v>
      </c>
    </row>
    <row r="906" spans="1:8">
      <c r="B906">
        <v>4</v>
      </c>
      <c r="C906">
        <v>297</v>
      </c>
      <c r="D906">
        <f t="shared" si="134"/>
        <v>297</v>
      </c>
      <c r="E906">
        <v>28</v>
      </c>
      <c r="F906">
        <v>0</v>
      </c>
      <c r="G906">
        <f t="shared" si="135"/>
        <v>1</v>
      </c>
      <c r="H906">
        <f t="shared" si="136"/>
        <v>0.91384615384615386</v>
      </c>
    </row>
    <row r="907" spans="1:8">
      <c r="B907">
        <v>5</v>
      </c>
      <c r="C907">
        <v>127</v>
      </c>
      <c r="D907">
        <f t="shared" si="134"/>
        <v>124</v>
      </c>
      <c r="E907">
        <v>0</v>
      </c>
      <c r="F907">
        <v>3</v>
      </c>
      <c r="G907">
        <f t="shared" si="135"/>
        <v>0.97637795275590555</v>
      </c>
      <c r="H907">
        <f t="shared" si="136"/>
        <v>1</v>
      </c>
    </row>
    <row r="908" spans="1:8">
      <c r="B908">
        <v>6</v>
      </c>
      <c r="C908">
        <v>274.5</v>
      </c>
      <c r="D908">
        <f t="shared" si="134"/>
        <v>274.5</v>
      </c>
      <c r="E908">
        <v>97</v>
      </c>
      <c r="F908">
        <v>0</v>
      </c>
      <c r="G908">
        <f t="shared" si="135"/>
        <v>1</v>
      </c>
      <c r="H908">
        <f t="shared" si="136"/>
        <v>0.73889636608344544</v>
      </c>
    </row>
    <row r="909" spans="1:8">
      <c r="B909">
        <v>7</v>
      </c>
      <c r="C909">
        <v>100</v>
      </c>
      <c r="D909">
        <f t="shared" si="134"/>
        <v>100</v>
      </c>
      <c r="E909">
        <v>39</v>
      </c>
      <c r="F909">
        <v>0</v>
      </c>
      <c r="G909">
        <f t="shared" si="135"/>
        <v>1</v>
      </c>
      <c r="H909">
        <f t="shared" si="136"/>
        <v>0.71942446043165464</v>
      </c>
    </row>
    <row r="910" spans="1:8">
      <c r="B910">
        <v>8</v>
      </c>
      <c r="C910">
        <v>177</v>
      </c>
      <c r="D910">
        <f t="shared" si="134"/>
        <v>177</v>
      </c>
      <c r="E910">
        <v>75</v>
      </c>
      <c r="F910">
        <v>0</v>
      </c>
      <c r="G910">
        <f t="shared" si="135"/>
        <v>1</v>
      </c>
      <c r="H910">
        <f t="shared" si="136"/>
        <v>0.70238095238095233</v>
      </c>
    </row>
    <row r="911" spans="1:8">
      <c r="B911">
        <v>9</v>
      </c>
      <c r="C911">
        <v>276.5</v>
      </c>
      <c r="D911">
        <f t="shared" si="134"/>
        <v>276.5</v>
      </c>
      <c r="E911">
        <v>71</v>
      </c>
      <c r="F911">
        <v>0</v>
      </c>
      <c r="G911">
        <f t="shared" si="135"/>
        <v>1</v>
      </c>
      <c r="H911">
        <f t="shared" si="136"/>
        <v>0.79568345323741008</v>
      </c>
    </row>
    <row r="912" spans="1:8">
      <c r="B912">
        <v>10</v>
      </c>
      <c r="C912">
        <v>120.5</v>
      </c>
      <c r="D912">
        <f t="shared" si="134"/>
        <v>120.5</v>
      </c>
      <c r="E912">
        <v>12</v>
      </c>
      <c r="F912">
        <v>0</v>
      </c>
      <c r="G912">
        <f t="shared" si="135"/>
        <v>1</v>
      </c>
      <c r="H912">
        <f t="shared" si="136"/>
        <v>0.90943396226415096</v>
      </c>
    </row>
    <row r="913" spans="1:8">
      <c r="B913">
        <v>11</v>
      </c>
      <c r="C913">
        <v>126</v>
      </c>
      <c r="D913">
        <f t="shared" si="134"/>
        <v>126</v>
      </c>
      <c r="E913">
        <v>8</v>
      </c>
      <c r="F913">
        <v>0</v>
      </c>
      <c r="G913">
        <f t="shared" si="135"/>
        <v>1</v>
      </c>
      <c r="H913">
        <f t="shared" si="136"/>
        <v>0.94029850746268662</v>
      </c>
    </row>
    <row r="914" spans="1:8">
      <c r="B914">
        <v>12</v>
      </c>
      <c r="C914">
        <v>78</v>
      </c>
      <c r="D914">
        <f t="shared" si="134"/>
        <v>78</v>
      </c>
      <c r="E914">
        <v>172</v>
      </c>
      <c r="F914">
        <v>0</v>
      </c>
      <c r="G914">
        <f t="shared" si="135"/>
        <v>1</v>
      </c>
      <c r="H914">
        <f t="shared" si="136"/>
        <v>0.312</v>
      </c>
    </row>
    <row r="915" spans="1:8">
      <c r="B915">
        <v>13</v>
      </c>
      <c r="C915">
        <v>371.5</v>
      </c>
      <c r="D915">
        <f t="shared" si="134"/>
        <v>371.5</v>
      </c>
      <c r="E915">
        <v>292</v>
      </c>
      <c r="F915">
        <v>0</v>
      </c>
      <c r="G915">
        <f t="shared" si="135"/>
        <v>1</v>
      </c>
      <c r="H915">
        <f t="shared" si="136"/>
        <v>0.55990957045968348</v>
      </c>
    </row>
    <row r="916" spans="1:8">
      <c r="B916">
        <v>14</v>
      </c>
      <c r="C916">
        <v>969.5</v>
      </c>
      <c r="D916">
        <f t="shared" si="134"/>
        <v>969.5</v>
      </c>
      <c r="E916">
        <v>208</v>
      </c>
      <c r="F916">
        <v>0</v>
      </c>
      <c r="G916">
        <f t="shared" si="135"/>
        <v>1</v>
      </c>
      <c r="H916">
        <f t="shared" si="136"/>
        <v>0.82335456475583868</v>
      </c>
    </row>
    <row r="917" spans="1:8">
      <c r="B917">
        <v>15</v>
      </c>
      <c r="C917">
        <v>431.5</v>
      </c>
      <c r="D917">
        <f t="shared" si="134"/>
        <v>431.5</v>
      </c>
      <c r="E917">
        <v>135</v>
      </c>
      <c r="F917">
        <v>0</v>
      </c>
      <c r="G917">
        <f t="shared" si="135"/>
        <v>1</v>
      </c>
      <c r="H917">
        <f t="shared" si="136"/>
        <v>0.76169461606354816</v>
      </c>
    </row>
    <row r="918" spans="1:8">
      <c r="B918">
        <v>16</v>
      </c>
      <c r="C918">
        <v>1441</v>
      </c>
      <c r="D918">
        <f t="shared" si="134"/>
        <v>1205</v>
      </c>
      <c r="E918">
        <v>76</v>
      </c>
      <c r="F918">
        <v>236</v>
      </c>
      <c r="G918">
        <f t="shared" si="135"/>
        <v>0.83622484385843165</v>
      </c>
      <c r="H918">
        <f t="shared" si="136"/>
        <v>0.94067135050741613</v>
      </c>
    </row>
    <row r="919" spans="1:8">
      <c r="B919">
        <v>17</v>
      </c>
      <c r="C919">
        <v>784</v>
      </c>
      <c r="D919">
        <f t="shared" si="134"/>
        <v>784</v>
      </c>
      <c r="E919">
        <v>58</v>
      </c>
      <c r="F919">
        <v>0</v>
      </c>
      <c r="G919">
        <f t="shared" si="135"/>
        <v>1</v>
      </c>
      <c r="H919">
        <f t="shared" si="136"/>
        <v>0.93111638954869358</v>
      </c>
    </row>
    <row r="920" spans="1:8">
      <c r="B920">
        <v>18</v>
      </c>
      <c r="C920">
        <v>1643</v>
      </c>
      <c r="D920">
        <f t="shared" si="134"/>
        <v>1643</v>
      </c>
      <c r="E920">
        <v>126</v>
      </c>
      <c r="F920">
        <v>0</v>
      </c>
      <c r="G920">
        <f t="shared" si="135"/>
        <v>1</v>
      </c>
      <c r="H920">
        <f t="shared" si="136"/>
        <v>0.9287733182589033</v>
      </c>
    </row>
    <row r="921" spans="1:8">
      <c r="B921">
        <v>19</v>
      </c>
      <c r="C921">
        <v>1040</v>
      </c>
      <c r="D921">
        <f t="shared" si="134"/>
        <v>1040</v>
      </c>
      <c r="E921">
        <v>289</v>
      </c>
      <c r="F921">
        <v>0</v>
      </c>
      <c r="G921">
        <f t="shared" si="135"/>
        <v>1</v>
      </c>
      <c r="H921">
        <f t="shared" si="136"/>
        <v>0.78254326561324306</v>
      </c>
    </row>
    <row r="922" spans="1:8">
      <c r="B922">
        <v>20</v>
      </c>
      <c r="C922">
        <v>168.5</v>
      </c>
      <c r="D922">
        <f t="shared" si="134"/>
        <v>168.5</v>
      </c>
      <c r="E922">
        <v>37</v>
      </c>
      <c r="F922">
        <v>0</v>
      </c>
      <c r="G922">
        <f t="shared" si="135"/>
        <v>1</v>
      </c>
      <c r="H922">
        <f t="shared" si="136"/>
        <v>0.81995133819951338</v>
      </c>
    </row>
    <row r="923" spans="1:8">
      <c r="B923">
        <v>21</v>
      </c>
      <c r="C923">
        <v>8662</v>
      </c>
      <c r="D923">
        <f t="shared" si="134"/>
        <v>7496</v>
      </c>
      <c r="E923">
        <v>470</v>
      </c>
      <c r="F923">
        <v>1166</v>
      </c>
      <c r="G923">
        <f t="shared" si="135"/>
        <v>0.86538905564534752</v>
      </c>
      <c r="H923">
        <f t="shared" si="136"/>
        <v>0.94099924679889535</v>
      </c>
    </row>
    <row r="924" spans="1:8">
      <c r="B924">
        <v>22</v>
      </c>
      <c r="C924">
        <v>874</v>
      </c>
      <c r="D924">
        <f t="shared" si="134"/>
        <v>874</v>
      </c>
      <c r="E924">
        <v>239</v>
      </c>
      <c r="F924">
        <v>0</v>
      </c>
      <c r="G924">
        <f t="shared" si="135"/>
        <v>1</v>
      </c>
      <c r="H924">
        <f t="shared" si="136"/>
        <v>0.78526504941599284</v>
      </c>
    </row>
    <row r="925" spans="1:8">
      <c r="B925">
        <v>23</v>
      </c>
      <c r="C925">
        <v>6972.5</v>
      </c>
      <c r="D925">
        <f t="shared" si="134"/>
        <v>6654.5</v>
      </c>
      <c r="E925">
        <v>802</v>
      </c>
      <c r="F925">
        <v>318</v>
      </c>
      <c r="G925">
        <f t="shared" si="135"/>
        <v>0.95439225528863392</v>
      </c>
      <c r="H925">
        <f t="shared" si="136"/>
        <v>0.89244283511030642</v>
      </c>
    </row>
    <row r="927" spans="1:8">
      <c r="A927" s="1" t="s">
        <v>1730</v>
      </c>
      <c r="G927" s="1">
        <f>AVERAGE(G928:G937)</f>
        <v>1</v>
      </c>
      <c r="H927" s="1">
        <f>AVERAGE(H928:H937)</f>
        <v>0.85250377371745645</v>
      </c>
    </row>
    <row r="928" spans="1:8">
      <c r="B928">
        <v>1</v>
      </c>
      <c r="C928">
        <v>301</v>
      </c>
      <c r="D928">
        <f t="shared" ref="D928:D937" si="137">C928-F928</f>
        <v>301</v>
      </c>
      <c r="E928">
        <v>28</v>
      </c>
      <c r="F928">
        <v>0</v>
      </c>
      <c r="G928">
        <f t="shared" ref="G928:G937" si="138">D928/(D928+F928)</f>
        <v>1</v>
      </c>
      <c r="H928">
        <f t="shared" ref="H928:H937" si="139">D928/(D928+E928)</f>
        <v>0.91489361702127658</v>
      </c>
    </row>
    <row r="929" spans="2:8">
      <c r="B929">
        <v>2</v>
      </c>
      <c r="C929">
        <v>1311</v>
      </c>
      <c r="D929">
        <f t="shared" si="137"/>
        <v>1311</v>
      </c>
      <c r="E929">
        <v>107</v>
      </c>
      <c r="F929">
        <v>0</v>
      </c>
      <c r="G929">
        <f t="shared" si="138"/>
        <v>1</v>
      </c>
      <c r="H929">
        <f t="shared" si="139"/>
        <v>0.92454160789844853</v>
      </c>
    </row>
    <row r="930" spans="2:8">
      <c r="B930">
        <v>3</v>
      </c>
      <c r="C930">
        <v>1445</v>
      </c>
      <c r="D930">
        <f t="shared" si="137"/>
        <v>1445</v>
      </c>
      <c r="E930">
        <v>1579</v>
      </c>
      <c r="F930">
        <v>0</v>
      </c>
      <c r="G930">
        <f t="shared" si="138"/>
        <v>1</v>
      </c>
      <c r="H930">
        <f t="shared" si="139"/>
        <v>0.47784391534391535</v>
      </c>
    </row>
    <row r="931" spans="2:8">
      <c r="B931">
        <v>4</v>
      </c>
      <c r="C931">
        <v>822</v>
      </c>
      <c r="D931">
        <f t="shared" si="137"/>
        <v>822</v>
      </c>
      <c r="E931">
        <v>107</v>
      </c>
      <c r="F931">
        <v>0</v>
      </c>
      <c r="G931">
        <f t="shared" si="138"/>
        <v>1</v>
      </c>
      <c r="H931">
        <f t="shared" si="139"/>
        <v>0.88482238966630788</v>
      </c>
    </row>
    <row r="932" spans="2:8">
      <c r="B932">
        <v>5</v>
      </c>
      <c r="C932">
        <v>3235.5</v>
      </c>
      <c r="D932">
        <f t="shared" si="137"/>
        <v>3235.5</v>
      </c>
      <c r="E932">
        <v>455</v>
      </c>
      <c r="F932">
        <v>0</v>
      </c>
      <c r="G932">
        <f t="shared" si="138"/>
        <v>1</v>
      </c>
      <c r="H932">
        <f t="shared" si="139"/>
        <v>0.87671047283565917</v>
      </c>
    </row>
    <row r="933" spans="2:8">
      <c r="B933">
        <v>6</v>
      </c>
      <c r="C933">
        <v>2046</v>
      </c>
      <c r="D933">
        <f t="shared" si="137"/>
        <v>2046</v>
      </c>
      <c r="E933">
        <v>339</v>
      </c>
      <c r="F933">
        <v>0</v>
      </c>
      <c r="G933">
        <f t="shared" si="138"/>
        <v>1</v>
      </c>
      <c r="H933">
        <f t="shared" si="139"/>
        <v>0.85786163522012582</v>
      </c>
    </row>
    <row r="934" spans="2:8">
      <c r="B934">
        <v>7</v>
      </c>
      <c r="C934">
        <v>2038</v>
      </c>
      <c r="D934">
        <f t="shared" si="137"/>
        <v>2038</v>
      </c>
      <c r="E934">
        <v>139</v>
      </c>
      <c r="F934">
        <v>0</v>
      </c>
      <c r="G934">
        <f t="shared" si="138"/>
        <v>1</v>
      </c>
      <c r="H934">
        <f t="shared" si="139"/>
        <v>0.93615066605420305</v>
      </c>
    </row>
    <row r="935" spans="2:8">
      <c r="B935">
        <v>8</v>
      </c>
      <c r="C935">
        <v>797.5</v>
      </c>
      <c r="D935">
        <f t="shared" si="137"/>
        <v>797.5</v>
      </c>
      <c r="E935">
        <v>66</v>
      </c>
      <c r="F935">
        <v>0</v>
      </c>
      <c r="G935">
        <f t="shared" si="138"/>
        <v>1</v>
      </c>
      <c r="H935">
        <f t="shared" si="139"/>
        <v>0.92356687898089174</v>
      </c>
    </row>
    <row r="936" spans="2:8">
      <c r="B936">
        <v>9</v>
      </c>
      <c r="C936">
        <v>2783</v>
      </c>
      <c r="D936">
        <f t="shared" si="137"/>
        <v>2783</v>
      </c>
      <c r="E936">
        <v>1027</v>
      </c>
      <c r="F936">
        <v>0</v>
      </c>
      <c r="G936">
        <f t="shared" si="138"/>
        <v>1</v>
      </c>
      <c r="H936">
        <f t="shared" si="139"/>
        <v>0.73044619422572177</v>
      </c>
    </row>
    <row r="937" spans="2:8">
      <c r="B937">
        <v>10</v>
      </c>
      <c r="C937">
        <v>1664</v>
      </c>
      <c r="D937">
        <f t="shared" si="137"/>
        <v>1664</v>
      </c>
      <c r="E937">
        <v>3</v>
      </c>
      <c r="F937">
        <v>0</v>
      </c>
      <c r="G937">
        <f t="shared" si="138"/>
        <v>1</v>
      </c>
      <c r="H937">
        <f t="shared" si="139"/>
        <v>0.99820035992801437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2019-02-27T15:08:07Z</dcterms:created>
  <dcterms:modified xsi:type="dcterms:W3CDTF">2019-11-02T12:56:02Z</dcterms:modified>
  <cp:category/>
  <cp:contentStatus/>
</cp:coreProperties>
</file>