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/>
  <mc:AlternateContent xmlns:mc="http://schemas.openxmlformats.org/markup-compatibility/2006">
    <mc:Choice Requires="x15">
      <x15ac:absPath xmlns:x15ac="http://schemas.microsoft.com/office/spreadsheetml/2010/11/ac" url="/Users/jencohen/Library/Mobile Documents/com~apple~CloudDocs/Pew Political Surveys/Pew 2017/Race and income and household data mostly CPS/"/>
    </mc:Choice>
  </mc:AlternateContent>
  <xr:revisionPtr revIDLastSave="0" documentId="8_{0699D9D4-C6CE-FE47-A061-A84DF1340B40}" xr6:coauthVersionLast="43" xr6:coauthVersionMax="43" xr10:uidLastSave="{00000000-0000-0000-0000-000000000000}"/>
  <bookViews>
    <workbookView xWindow="0" yWindow="460" windowWidth="15960" windowHeight="14940" xr2:uid="{00000000-000D-0000-FFFF-FFFF00000000}"/>
  </bookViews>
  <sheets>
    <sheet name="Totals" sheetId="1" r:id="rId1"/>
    <sheet name="Denosa leadership gender" sheetId="2" r:id="rId2"/>
    <sheet name="Nehawu leadership gender" sheetId="3" r:id="rId3"/>
    <sheet name="Nupsaw leadership gender" sheetId="4" r:id="rId4"/>
    <sheet name="Hospersa leadership gend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5" l="1"/>
  <c r="D13" i="5"/>
  <c r="D14" i="5" s="1"/>
  <c r="C13" i="5"/>
  <c r="C14" i="5" s="1"/>
  <c r="C16" i="4"/>
  <c r="D15" i="4"/>
  <c r="D16" i="4" s="1"/>
  <c r="C15" i="4"/>
  <c r="E15" i="4" s="1"/>
  <c r="E63" i="3"/>
  <c r="E62" i="3"/>
  <c r="D62" i="3"/>
  <c r="F62" i="3" s="1"/>
  <c r="E25" i="2"/>
  <c r="F25" i="2" s="1"/>
  <c r="D25" i="2"/>
  <c r="D26" i="2" s="1"/>
  <c r="C7" i="1"/>
  <c r="C8" i="1" s="1"/>
  <c r="B7" i="1"/>
  <c r="B8" i="1" s="1"/>
  <c r="D7" i="1" l="1"/>
  <c r="E26" i="2"/>
  <c r="D63" i="3"/>
</calcChain>
</file>

<file path=xl/sharedStrings.xml><?xml version="1.0" encoding="utf-8"?>
<sst xmlns="http://schemas.openxmlformats.org/spreadsheetml/2006/main" count="298" uniqueCount="149">
  <si>
    <t>Table 1</t>
  </si>
  <si>
    <t>Men</t>
  </si>
  <si>
    <t>Women</t>
  </si>
  <si>
    <t>DENOSA</t>
  </si>
  <si>
    <t>NEHAWU</t>
  </si>
  <si>
    <t>NUPSAW</t>
  </si>
  <si>
    <t>HOSPERSA</t>
  </si>
  <si>
    <t>Total</t>
  </si>
  <si>
    <t>%</t>
  </si>
  <si>
    <t>Union leader</t>
  </si>
  <si>
    <t>Sex</t>
  </si>
  <si>
    <t>Source</t>
  </si>
  <si>
    <t>Male</t>
  </si>
  <si>
    <t>Female</t>
  </si>
  <si>
    <t>President: Simon Hlungwani</t>
  </si>
  <si>
    <t>M</t>
  </si>
  <si>
    <r>
      <rPr>
        <u/>
        <sz val="10"/>
        <color indexed="8"/>
        <rFont val="Helvetica Neue"/>
        <family val="2"/>
      </rPr>
      <t>https://www.denosa.org.za/Leadership.php?id=35990</t>
    </r>
  </si>
  <si>
    <t>1st Deputy President: Letsatsi Modise</t>
  </si>
  <si>
    <r>
      <rPr>
        <u/>
        <sz val="10"/>
        <color indexed="8"/>
        <rFont val="Helvetica Neue"/>
        <family val="2"/>
      </rPr>
      <t>https://twitter.com/Leslets?lang=en</t>
    </r>
  </si>
  <si>
    <t>2nd Deputy President: Thandeka Msibi</t>
  </si>
  <si>
    <t>F</t>
  </si>
  <si>
    <t>National Treasurer: Cookie Nkambule</t>
  </si>
  <si>
    <t>General Secretary: Oscar Phaka</t>
  </si>
  <si>
    <r>
      <rPr>
        <u/>
        <sz val="10"/>
        <color indexed="8"/>
        <rFont val="Helvetica Neue"/>
        <family val="2"/>
      </rPr>
      <t>http://www.denosa.org.za/News_View.php?id=35782</t>
    </r>
  </si>
  <si>
    <t>Deputy General Secretary: Member Service Kwena Manamela</t>
  </si>
  <si>
    <r>
      <rPr>
        <u/>
        <sz val="10"/>
        <color indexed="8"/>
        <rFont val="Helvetica Neue"/>
        <family val="2"/>
      </rPr>
      <t>https://www.capricornfm.co.za/index.php/2019/05/29/denosa-laments-nurses-working-conditions/</t>
    </r>
  </si>
  <si>
    <t>Chairperson – KZN: Sibonelo Cele</t>
  </si>
  <si>
    <r>
      <rPr>
        <u/>
        <sz val="10"/>
        <color indexed="8"/>
        <rFont val="Helvetica Neue"/>
        <family val="2"/>
      </rPr>
      <t>https://journals.co.za/content/healthr/2005/1/EJC35440</t>
    </r>
  </si>
  <si>
    <t>Chairperson - LMP: Alfred Mpoo Makoana</t>
  </si>
  <si>
    <r>
      <rPr>
        <u/>
        <sz val="10"/>
        <color indexed="8"/>
        <rFont val="Helvetica Neue"/>
        <family val="2"/>
      </rPr>
      <t>http://www.denosa.org.za/News_View_Province.php?id=6&amp;ids=35376</t>
    </r>
  </si>
  <si>
    <t>Chairperson – GP: Simphiwe Gada</t>
  </si>
  <si>
    <t>Deputy Chair – GP: Nyameka Khumalo</t>
  </si>
  <si>
    <r>
      <rPr>
        <u/>
        <sz val="10"/>
        <color indexed="8"/>
        <rFont val="Helvetica Neue"/>
        <family val="2"/>
      </rPr>
      <t>https://www.youtube.com/watch?v=iGs1m4EIOt0</t>
    </r>
  </si>
  <si>
    <t>Chairperson - NC : Martin Taolo</t>
  </si>
  <si>
    <r>
      <rPr>
        <u/>
        <sz val="10"/>
        <color indexed="8"/>
        <rFont val="Helvetica Neue"/>
        <family val="2"/>
      </rPr>
      <t>https://www.news24.com/SouthAfrica/News/Two-nurses-assaulted-at-work-in-Northern-Cape-20150805</t>
    </r>
  </si>
  <si>
    <t>Chairperson- NW: Fina Regina Setshedi</t>
  </si>
  <si>
    <r>
      <rPr>
        <u/>
        <sz val="10"/>
        <color indexed="8"/>
        <rFont val="Helvetica Neue"/>
        <family val="2"/>
      </rPr>
      <t>http://www.denosa.org.za/Leadership.php?id=305</t>
    </r>
  </si>
  <si>
    <t>Chairperson – MP: Mzwandile Shongwe</t>
  </si>
  <si>
    <r>
      <rPr>
        <u/>
        <sz val="10"/>
        <color indexed="8"/>
        <rFont val="Helvetica Neue"/>
        <family val="2"/>
      </rPr>
      <t>https://iono.fm/e/429382</t>
    </r>
  </si>
  <si>
    <t>Chairperson – FS: Thibogang Thole</t>
  </si>
  <si>
    <r>
      <rPr>
        <u/>
        <sz val="10"/>
        <color indexed="8"/>
        <rFont val="Helvetica Neue"/>
        <family val="2"/>
      </rPr>
      <t>https://www.news24.com/SouthAfrica/Local/Express-News/union-demands-change-20170530</t>
    </r>
  </si>
  <si>
    <t>Name: Cde Thabisile Kubeka</t>
  </si>
  <si>
    <r>
      <rPr>
        <u/>
        <sz val="10"/>
        <color indexed="8"/>
        <rFont val="Helvetica Neue"/>
        <family val="2"/>
      </rPr>
      <t>https://www.facebook.com/profile.php?id=100009542752874&amp;lst=613255696%3A100009542752874%3A1532301495</t>
    </r>
  </si>
  <si>
    <t>Chairperson – WC: Barbara Ruiters</t>
  </si>
  <si>
    <r>
      <rPr>
        <u/>
        <sz val="10"/>
        <color indexed="8"/>
        <rFont val="Helvetica Neue"/>
        <family val="2"/>
      </rPr>
      <t>https://www.news.uct.ac.za/article/-2014-03-26-who-cares-for-the-healthcare-workersa</t>
    </r>
  </si>
  <si>
    <t>Deputy Chair EC: Cde Zanele Mdliva</t>
  </si>
  <si>
    <r>
      <rPr>
        <u/>
        <sz val="10"/>
        <color indexed="8"/>
        <rFont val="Helvetica Neue"/>
        <family val="2"/>
      </rPr>
      <t>https://www.facebook.com/zanele.mdliva</t>
    </r>
  </si>
  <si>
    <t>Deputy Chair – MP: Thabitha Mahlangu</t>
  </si>
  <si>
    <t>Chairperso - EC: Lulekwa Nhlebi</t>
  </si>
  <si>
    <t>?</t>
  </si>
  <si>
    <t>probably F</t>
  </si>
  <si>
    <t>Deputy Chair NC - Gilbert Sak</t>
  </si>
  <si>
    <r>
      <rPr>
        <u/>
        <sz val="10"/>
        <color indexed="8"/>
        <rFont val="Helvetica Neue"/>
        <family val="2"/>
      </rPr>
      <t>https://www.facebook.com/eugenegilbert.sak</t>
    </r>
  </si>
  <si>
    <t>Deputy Chair NW - Grace Mokgosi</t>
  </si>
  <si>
    <t>Deputy Chair KZN - Lindokuhle Zondi</t>
  </si>
  <si>
    <r>
      <rPr>
        <u/>
        <sz val="10"/>
        <color indexed="8"/>
        <rFont val="Helvetica Neue"/>
        <family val="2"/>
      </rPr>
      <t>https://www.linkedin.com/in/lindokuhle-zondi-ab2a4773/</t>
    </r>
  </si>
  <si>
    <t>Cde Mzwandile Makwayiba</t>
  </si>
  <si>
    <r>
      <rPr>
        <u/>
        <sz val="10"/>
        <color indexed="8"/>
        <rFont val="Helvetica Neue"/>
        <family val="2"/>
      </rPr>
      <t>http://www.nehawu.org.za/national-office-bearers.html</t>
    </r>
  </si>
  <si>
    <r>
      <rPr>
        <b/>
        <sz val="10"/>
        <color indexed="8"/>
        <rFont val="Helvetica Neue"/>
        <family val="2"/>
      </rPr>
      <t>CdeMike Shingange</t>
    </r>
    <r>
      <rPr>
        <sz val="10"/>
        <color indexed="8"/>
        <rFont val="Helvetica Neue"/>
        <family val="2"/>
      </rPr>
      <t xml:space="preserve">
</t>
    </r>
    <r>
      <rPr>
        <sz val="10"/>
        <color indexed="8"/>
        <rFont val="Helvetica Neue"/>
        <family val="2"/>
      </rPr>
      <t>1stDeputy President</t>
    </r>
  </si>
  <si>
    <r>
      <rPr>
        <b/>
        <sz val="10"/>
        <color indexed="8"/>
        <rFont val="Helvetica Neue"/>
        <family val="2"/>
      </rPr>
      <t>Cde Nyameka Macanda</t>
    </r>
    <r>
      <rPr>
        <sz val="10"/>
        <color indexed="8"/>
        <rFont val="Helvetica Neue"/>
        <family val="2"/>
      </rPr>
      <t xml:space="preserve">
</t>
    </r>
    <r>
      <rPr>
        <sz val="10"/>
        <color indexed="8"/>
        <rFont val="Helvetica Neue"/>
        <family val="2"/>
      </rPr>
      <t>2nd Deputy President</t>
    </r>
  </si>
  <si>
    <r>
      <rPr>
        <b/>
        <sz val="10"/>
        <color indexed="8"/>
        <rFont val="Helvetica Neue"/>
        <family val="2"/>
      </rPr>
      <t>Cde Kgomotso Makhupola</t>
    </r>
    <r>
      <rPr>
        <sz val="10"/>
        <color indexed="8"/>
        <rFont val="Helvetica Neue"/>
        <family val="2"/>
      </rPr>
      <t xml:space="preserve">
</t>
    </r>
    <r>
      <rPr>
        <sz val="10"/>
        <color indexed="8"/>
        <rFont val="Helvetica Neue"/>
        <family val="2"/>
      </rPr>
      <t>National Treasurer</t>
    </r>
  </si>
  <si>
    <r>
      <rPr>
        <b/>
        <sz val="10"/>
        <color indexed="8"/>
        <rFont val="Helvetica Neue"/>
        <family val="2"/>
      </rPr>
      <t>Cde Zola Saphetha</t>
    </r>
    <r>
      <rPr>
        <sz val="10"/>
        <color indexed="8"/>
        <rFont val="Helvetica Neue"/>
        <family val="2"/>
      </rPr>
      <t xml:space="preserve">
</t>
    </r>
    <r>
      <rPr>
        <sz val="10"/>
        <color indexed="8"/>
        <rFont val="Helvetica Neue"/>
        <family val="2"/>
      </rPr>
      <t>General Secretary</t>
    </r>
  </si>
  <si>
    <r>
      <rPr>
        <b/>
        <sz val="10"/>
        <color indexed="8"/>
        <rFont val="Helvetica Neue"/>
        <family val="2"/>
      </rPr>
      <t>Cde December Mavuso</t>
    </r>
    <r>
      <rPr>
        <sz val="10"/>
        <color indexed="8"/>
        <rFont val="Helvetica Neue"/>
        <family val="2"/>
      </rPr>
      <t xml:space="preserve">
</t>
    </r>
    <r>
      <rPr>
        <sz val="10"/>
        <color indexed="8"/>
        <rFont val="Helvetica Neue"/>
        <family val="2"/>
      </rPr>
      <t>Deputy General Secretary</t>
    </r>
  </si>
  <si>
    <t xml:space="preserve">EC </t>
  </si>
  <si>
    <t>Cde Sandile Nyalambisa</t>
  </si>
  <si>
    <t>m</t>
  </si>
  <si>
    <r>
      <rPr>
        <u/>
        <sz val="10"/>
        <color indexed="8"/>
        <rFont val="Helvetica Neue"/>
        <family val="2"/>
      </rPr>
      <t>http://www.nehawu.org.za/eastern-cape-1.html</t>
    </r>
  </si>
  <si>
    <t>Cde Miki Jaceni</t>
  </si>
  <si>
    <t>Cde Skhonzile Mazwi</t>
  </si>
  <si>
    <t>f</t>
  </si>
  <si>
    <t>Cde Doreen Jacobs</t>
  </si>
  <si>
    <t>FS</t>
  </si>
  <si>
    <t>Cde Moeketsi Napo</t>
  </si>
  <si>
    <r>
      <rPr>
        <u/>
        <sz val="10"/>
        <color indexed="8"/>
        <rFont val="Helvetica Neue"/>
        <family val="2"/>
      </rPr>
      <t>http://www.nehawu.org.za/freestate-1.html</t>
    </r>
    <r>
      <rPr>
        <sz val="10"/>
        <color indexed="8"/>
        <rFont val="Helvetica Neue"/>
        <family val="2"/>
      </rPr>
      <t xml:space="preserve"> and </t>
    </r>
    <r>
      <rPr>
        <u/>
        <sz val="10"/>
        <color indexed="8"/>
        <rFont val="Helvetica Neue"/>
        <family val="2"/>
      </rPr>
      <t>https://allafrica.com/stories/201705010496.html</t>
    </r>
  </si>
  <si>
    <t>Cde Chabaseile Makume</t>
  </si>
  <si>
    <r>
      <rPr>
        <u/>
        <sz val="10"/>
        <color indexed="8"/>
        <rFont val="Helvetica Neue"/>
        <family val="2"/>
      </rPr>
      <t>http://www.nehawu.org.za/freestate-1.html</t>
    </r>
  </si>
  <si>
    <t>Cde Pule Mpiti</t>
  </si>
  <si>
    <t>Cde Desmond Mogotsi</t>
  </si>
  <si>
    <t>Cde Mamiki Lekhoana</t>
  </si>
  <si>
    <t>GT</t>
  </si>
  <si>
    <t>Cde Lulamile Sibanda</t>
  </si>
  <si>
    <r>
      <rPr>
        <u/>
        <sz val="10"/>
        <color indexed="8"/>
        <rFont val="Helvetica Neue"/>
        <family val="2"/>
      </rPr>
      <t>http://www.nehawu.org.za/gauteng.html</t>
    </r>
  </si>
  <si>
    <t>Cde Reyneke Ditsego</t>
  </si>
  <si>
    <t>Cde Tshepo Mokheranyana</t>
  </si>
  <si>
    <t>Cde Gugu Mthombeni</t>
  </si>
  <si>
    <t>Cde Gracia Rikhotso</t>
  </si>
  <si>
    <t>KZN</t>
  </si>
  <si>
    <t>Cde Siyanda Zungu</t>
  </si>
  <si>
    <r>
      <rPr>
        <u/>
        <sz val="10"/>
        <color indexed="8"/>
        <rFont val="Helvetica Neue"/>
        <family val="2"/>
      </rPr>
      <t>http://www.nehawu.org.za/kwazulu---natal-1.html</t>
    </r>
  </si>
  <si>
    <t>Cde Nobukhosi Xulu</t>
  </si>
  <si>
    <t>Cde Makhosazana Xaba</t>
  </si>
  <si>
    <t>Cde Phakama Ndunakazi</t>
  </si>
  <si>
    <t>Cde Mduduzi Chiyi</t>
  </si>
  <si>
    <t>LP</t>
  </si>
  <si>
    <t>Cde Calvin Tshamano</t>
  </si>
  <si>
    <r>
      <rPr>
        <u/>
        <sz val="10"/>
        <color indexed="8"/>
        <rFont val="Helvetica Neue"/>
        <family val="2"/>
      </rPr>
      <t>http://www.nehawu.org.za/limpopo-1.html</t>
    </r>
  </si>
  <si>
    <t>Cde Lindah Nthulane</t>
  </si>
  <si>
    <t>Cde Chris Phatlane</t>
  </si>
  <si>
    <t>Cde Jacob Adams</t>
  </si>
  <si>
    <t>Cde McDonald Sibuyi</t>
  </si>
  <si>
    <t>MP</t>
  </si>
  <si>
    <t>Cde Solomon Malatjie</t>
  </si>
  <si>
    <r>
      <rPr>
        <u/>
        <sz val="10"/>
        <color indexed="8"/>
        <rFont val="Helvetica Neue"/>
        <family val="2"/>
      </rPr>
      <t>http://www.nehawu.org.za/mpumalanga-1.html</t>
    </r>
  </si>
  <si>
    <t>Cde Ben Sekwane</t>
  </si>
  <si>
    <t>Cde Patience Mahlangu</t>
  </si>
  <si>
    <t>Cde Welcome Mnisi</t>
  </si>
  <si>
    <t>Cde Dimakatso Matjie</t>
  </si>
  <si>
    <t>NC</t>
  </si>
  <si>
    <t>Cde Jacque Cupido</t>
  </si>
  <si>
    <r>
      <rPr>
        <u/>
        <sz val="10"/>
        <color indexed="8"/>
        <rFont val="Helvetica Neue"/>
        <family val="2"/>
      </rPr>
      <t>http://www.nehawu.org.za/northern-cape-1.html</t>
    </r>
  </si>
  <si>
    <t>Cde Mzikayise Matebese</t>
  </si>
  <si>
    <t>Cde Regina Manhe</t>
  </si>
  <si>
    <t>Cde Sabata Jonas</t>
  </si>
  <si>
    <t>Cde William Zikhali</t>
  </si>
  <si>
    <t>NW</t>
  </si>
  <si>
    <t>Cde Elizabeth Sempe Mogotsi</t>
  </si>
  <si>
    <r>
      <rPr>
        <u/>
        <sz val="10"/>
        <color indexed="8"/>
        <rFont val="Helvetica Neue"/>
        <family val="2"/>
      </rPr>
      <t>http://www.nehawu.org.za/north-west-1.html</t>
    </r>
  </si>
  <si>
    <t>Cde Phillemon Mothlokodi</t>
  </si>
  <si>
    <t>Cde Mpho Sereme</t>
  </si>
  <si>
    <t>Cde Patrick Makhafane</t>
  </si>
  <si>
    <t>Cde Sam Toffies Moemi</t>
  </si>
  <si>
    <t>WC</t>
  </si>
  <si>
    <t>Cde Philiswa Nzimande</t>
  </si>
  <si>
    <r>
      <rPr>
        <u/>
        <sz val="10"/>
        <color indexed="8"/>
        <rFont val="Helvetica Neue"/>
        <family val="2"/>
      </rPr>
      <t>http://www.nehawu.org.za/western-cape-1.html</t>
    </r>
  </si>
  <si>
    <t>Cde Sindile Adonis</t>
  </si>
  <si>
    <t>Cde Vivian Ngubane</t>
  </si>
  <si>
    <t>Cde Eric Kweleta</t>
  </si>
  <si>
    <t>Cde Emilia Maloi</t>
  </si>
  <si>
    <t>men</t>
  </si>
  <si>
    <t>women</t>
  </si>
  <si>
    <t>5 men national office bearers</t>
  </si>
  <si>
    <r>
      <rPr>
        <u/>
        <sz val="10"/>
        <color indexed="8"/>
        <rFont val="Helvetica Neue"/>
        <family val="2"/>
      </rPr>
      <t>https://nupsaw.org.za/index.php/about/structure/national-leadership/</t>
    </r>
  </si>
  <si>
    <t>4 men 2 women in secretariat</t>
  </si>
  <si>
    <r>
      <rPr>
        <u/>
        <sz val="10"/>
        <color indexed="8"/>
        <rFont val="Helvetica Neue"/>
        <family val="2"/>
      </rPr>
      <t>https://nupsaw.org.za/index.php/about/structure/secretariat/</t>
    </r>
  </si>
  <si>
    <t xml:space="preserve">GP </t>
  </si>
  <si>
    <r>
      <rPr>
        <u/>
        <sz val="10"/>
        <color indexed="8"/>
        <rFont val="Helvetica Neue"/>
        <family val="2"/>
      </rPr>
      <t>https://nupsaw.org.za/index.php/about/structure/provincial-management/</t>
    </r>
  </si>
  <si>
    <t>EC</t>
  </si>
  <si>
    <t>MP REC</t>
  </si>
  <si>
    <t>4 men 2 women</t>
  </si>
  <si>
    <r>
      <rPr>
        <u/>
        <sz val="10"/>
        <color indexed="8"/>
        <rFont val="Helvetica Neue"/>
        <family val="2"/>
      </rPr>
      <t>https://www.hospersa.co.za/leadership/</t>
    </r>
  </si>
  <si>
    <r>
      <rPr>
        <u/>
        <sz val="10"/>
        <color indexed="8"/>
        <rFont val="Helvetica Neue"/>
        <family val="2"/>
      </rPr>
      <t>https://www.hospersa.co.za/provincial-offices-gauteng/</t>
    </r>
  </si>
  <si>
    <r>
      <rPr>
        <u/>
        <sz val="10"/>
        <color indexed="8"/>
        <rFont val="Helvetica Neue"/>
        <family val="2"/>
      </rPr>
      <t>https://www.hospersa.co.za/provincial-offices-eastern-cape/</t>
    </r>
  </si>
  <si>
    <r>
      <rPr>
        <u/>
        <sz val="10"/>
        <color indexed="8"/>
        <rFont val="Helvetica Neue"/>
        <family val="2"/>
      </rPr>
      <t>https://www.hospersa.co.za/provincial-offices-limpopo/</t>
    </r>
  </si>
  <si>
    <r>
      <rPr>
        <u/>
        <sz val="10"/>
        <color indexed="8"/>
        <rFont val="Helvetica Neue"/>
        <family val="2"/>
      </rPr>
      <t>https://www.hospersa.co.za/north-west/</t>
    </r>
  </si>
  <si>
    <r>
      <rPr>
        <u/>
        <sz val="10"/>
        <color indexed="8"/>
        <rFont val="Helvetica Neue"/>
        <family val="2"/>
      </rPr>
      <t>https://www.hospersa.co.za/provincial-offices-western-cape/</t>
    </r>
  </si>
  <si>
    <r>
      <rPr>
        <u/>
        <sz val="10"/>
        <color indexed="8"/>
        <rFont val="Helvetica Neue"/>
        <family val="2"/>
      </rPr>
      <t>https://www.hospersa.co.za/provincial-offices-mpumalanga/</t>
    </r>
  </si>
  <si>
    <r>
      <rPr>
        <u/>
        <sz val="10"/>
        <color indexed="8"/>
        <rFont val="Helvetica Neue"/>
        <family val="2"/>
      </rPr>
      <t>https://www.hospersa.co.za/provincial-offices-kwazulu-natal/</t>
    </r>
  </si>
  <si>
    <r>
      <rPr>
        <u/>
        <sz val="10"/>
        <color indexed="8"/>
        <rFont val="Helvetica Neue"/>
        <family val="2"/>
      </rPr>
      <t>https://www.hospersa.co.za/provincial-offices-free-state/</t>
    </r>
  </si>
  <si>
    <r>
      <rPr>
        <u/>
        <sz val="10"/>
        <color indexed="8"/>
        <rFont val="Helvetica Neue"/>
        <family val="2"/>
      </rPr>
      <t>https://www.hospersa.co.za/provincial-offices-northern-cape/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</si>
</sst>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u/>
      <sz val="10"/>
      <color indexed="8"/>
      <name val="Helvetica Neue"/>
      <family val="2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0" fillId="0" borderId="6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nosa.org.za/News_View_Province.php?id=6&amp;ids=35376" TargetMode="External"/><Relationship Id="rId13" Type="http://schemas.openxmlformats.org/officeDocument/2006/relationships/hyperlink" Target="https://iono.fm/e/429382" TargetMode="External"/><Relationship Id="rId18" Type="http://schemas.openxmlformats.org/officeDocument/2006/relationships/hyperlink" Target="https://www.denosa.org.za/Leadership.php?id=35990" TargetMode="External"/><Relationship Id="rId3" Type="http://schemas.openxmlformats.org/officeDocument/2006/relationships/hyperlink" Target="https://www.denosa.org.za/Leadership.php?id=35990" TargetMode="External"/><Relationship Id="rId21" Type="http://schemas.openxmlformats.org/officeDocument/2006/relationships/hyperlink" Target="https://www.linkedin.com/in/lindokuhle-zondi-ab2a4773/" TargetMode="External"/><Relationship Id="rId7" Type="http://schemas.openxmlformats.org/officeDocument/2006/relationships/hyperlink" Target="https://journals.co.za/content/healthr/2005/1/EJC35440" TargetMode="External"/><Relationship Id="rId12" Type="http://schemas.openxmlformats.org/officeDocument/2006/relationships/hyperlink" Target="http://www.denosa.org.za/Leadership.php?id=305" TargetMode="External"/><Relationship Id="rId17" Type="http://schemas.openxmlformats.org/officeDocument/2006/relationships/hyperlink" Target="https://www.facebook.com/zanele.mdliva" TargetMode="External"/><Relationship Id="rId2" Type="http://schemas.openxmlformats.org/officeDocument/2006/relationships/hyperlink" Target="https://twitter.com/Leslets?lang=en" TargetMode="External"/><Relationship Id="rId16" Type="http://schemas.openxmlformats.org/officeDocument/2006/relationships/hyperlink" Target="https://www.news.uct.ac.za/article/-2014-03-26-who-cares-for-the-healthcare-workersa" TargetMode="External"/><Relationship Id="rId20" Type="http://schemas.openxmlformats.org/officeDocument/2006/relationships/hyperlink" Target="https://www.denosa.org.za/Leadership.php?id=35990" TargetMode="External"/><Relationship Id="rId1" Type="http://schemas.openxmlformats.org/officeDocument/2006/relationships/hyperlink" Target="https://www.denosa.org.za/Leadership.php?id=35990" TargetMode="External"/><Relationship Id="rId6" Type="http://schemas.openxmlformats.org/officeDocument/2006/relationships/hyperlink" Target="https://www.capricornfm.co.za/index.php/2019/05/29/denosa-laments-nurses-working-conditions/" TargetMode="External"/><Relationship Id="rId11" Type="http://schemas.openxmlformats.org/officeDocument/2006/relationships/hyperlink" Target="https://www.news24.com/SouthAfrica/News/Two-nurses-assaulted-at-work-in-Northern-Cape-20150805" TargetMode="External"/><Relationship Id="rId5" Type="http://schemas.openxmlformats.org/officeDocument/2006/relationships/hyperlink" Target="http://www.denosa.org.za/News_View.php?id=35782" TargetMode="External"/><Relationship Id="rId15" Type="http://schemas.openxmlformats.org/officeDocument/2006/relationships/hyperlink" Target="https://www.facebook.com/profile.php?id=100009542752874&amp;lst=613255696%3A100009542752874%3A1532301495" TargetMode="External"/><Relationship Id="rId10" Type="http://schemas.openxmlformats.org/officeDocument/2006/relationships/hyperlink" Target="https://www.youtube.com/watch?v=iGs1m4EIOt0" TargetMode="External"/><Relationship Id="rId19" Type="http://schemas.openxmlformats.org/officeDocument/2006/relationships/hyperlink" Target="https://www.facebook.com/eugenegilbert.sak" TargetMode="External"/><Relationship Id="rId4" Type="http://schemas.openxmlformats.org/officeDocument/2006/relationships/hyperlink" Target="https://www.denosa.org.za/Leadership.php?id=35990" TargetMode="External"/><Relationship Id="rId9" Type="http://schemas.openxmlformats.org/officeDocument/2006/relationships/hyperlink" Target="https://www.denosa.org.za/Leadership.php?id=35990" TargetMode="External"/><Relationship Id="rId14" Type="http://schemas.openxmlformats.org/officeDocument/2006/relationships/hyperlink" Target="https://www.news24.com/SouthAfrica/Local/Express-News/union-demands-change-2017053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ehawu.org.za/freestate-1.html" TargetMode="External"/><Relationship Id="rId18" Type="http://schemas.openxmlformats.org/officeDocument/2006/relationships/hyperlink" Target="http://www.nehawu.org.za/gauteng.html" TargetMode="External"/><Relationship Id="rId26" Type="http://schemas.openxmlformats.org/officeDocument/2006/relationships/hyperlink" Target="http://www.nehawu.org.za/limpopo-1.html" TargetMode="External"/><Relationship Id="rId39" Type="http://schemas.openxmlformats.org/officeDocument/2006/relationships/hyperlink" Target="http://www.nehawu.org.za/northern-cape-1.html" TargetMode="External"/><Relationship Id="rId21" Type="http://schemas.openxmlformats.org/officeDocument/2006/relationships/hyperlink" Target="http://www.nehawu.org.za/kwazulu---natal-1.html" TargetMode="External"/><Relationship Id="rId34" Type="http://schemas.openxmlformats.org/officeDocument/2006/relationships/hyperlink" Target="http://www.nehawu.org.za/mpumalanga-1.html" TargetMode="External"/><Relationship Id="rId42" Type="http://schemas.openxmlformats.org/officeDocument/2006/relationships/hyperlink" Target="http://www.nehawu.org.za/north-west-1.html" TargetMode="External"/><Relationship Id="rId47" Type="http://schemas.openxmlformats.org/officeDocument/2006/relationships/hyperlink" Target="http://www.nehawu.org.za/western-cape-1.html" TargetMode="External"/><Relationship Id="rId50" Type="http://schemas.openxmlformats.org/officeDocument/2006/relationships/hyperlink" Target="http://www.nehawu.org.za/western-cape-1.html" TargetMode="External"/><Relationship Id="rId7" Type="http://schemas.openxmlformats.org/officeDocument/2006/relationships/hyperlink" Target="http://www.nehawu.org.za/eastern-cape-1.html" TargetMode="External"/><Relationship Id="rId2" Type="http://schemas.openxmlformats.org/officeDocument/2006/relationships/hyperlink" Target="http://www.nehawu.org.za/national-office-bearers.html" TargetMode="External"/><Relationship Id="rId16" Type="http://schemas.openxmlformats.org/officeDocument/2006/relationships/hyperlink" Target="http://www.nehawu.org.za/gauteng.html" TargetMode="External"/><Relationship Id="rId29" Type="http://schemas.openxmlformats.org/officeDocument/2006/relationships/hyperlink" Target="http://www.nehawu.org.za/limpopo-1.html" TargetMode="External"/><Relationship Id="rId11" Type="http://schemas.openxmlformats.org/officeDocument/2006/relationships/hyperlink" Target="http://www.nehawu.org.za/freestate-1.html" TargetMode="External"/><Relationship Id="rId24" Type="http://schemas.openxmlformats.org/officeDocument/2006/relationships/hyperlink" Target="http://www.nehawu.org.za/kwazulu---natal-1.html" TargetMode="External"/><Relationship Id="rId32" Type="http://schemas.openxmlformats.org/officeDocument/2006/relationships/hyperlink" Target="http://www.nehawu.org.za/mpumalanga-1.html" TargetMode="External"/><Relationship Id="rId37" Type="http://schemas.openxmlformats.org/officeDocument/2006/relationships/hyperlink" Target="http://www.nehawu.org.za/northern-cape-1.html" TargetMode="External"/><Relationship Id="rId40" Type="http://schemas.openxmlformats.org/officeDocument/2006/relationships/hyperlink" Target="http://www.nehawu.org.za/northern-cape-1.html" TargetMode="External"/><Relationship Id="rId45" Type="http://schemas.openxmlformats.org/officeDocument/2006/relationships/hyperlink" Target="http://www.nehawu.org.za/north-west-1.html" TargetMode="External"/><Relationship Id="rId5" Type="http://schemas.openxmlformats.org/officeDocument/2006/relationships/hyperlink" Target="http://www.nehawu.org.za/national-office-bearers.html" TargetMode="External"/><Relationship Id="rId15" Type="http://schemas.openxmlformats.org/officeDocument/2006/relationships/hyperlink" Target="http://www.nehawu.org.za/freestate-1.html" TargetMode="External"/><Relationship Id="rId23" Type="http://schemas.openxmlformats.org/officeDocument/2006/relationships/hyperlink" Target="http://www.nehawu.org.za/kwazulu---natal-1.html" TargetMode="External"/><Relationship Id="rId28" Type="http://schemas.openxmlformats.org/officeDocument/2006/relationships/hyperlink" Target="http://www.nehawu.org.za/limpopo-1.html" TargetMode="External"/><Relationship Id="rId36" Type="http://schemas.openxmlformats.org/officeDocument/2006/relationships/hyperlink" Target="http://www.nehawu.org.za/northern-cape-1.html" TargetMode="External"/><Relationship Id="rId49" Type="http://schemas.openxmlformats.org/officeDocument/2006/relationships/hyperlink" Target="http://www.nehawu.org.za/western-cape-1.html" TargetMode="External"/><Relationship Id="rId10" Type="http://schemas.openxmlformats.org/officeDocument/2006/relationships/hyperlink" Target="http://www.nehawu.org.za/eastern-cape-1.html" TargetMode="External"/><Relationship Id="rId19" Type="http://schemas.openxmlformats.org/officeDocument/2006/relationships/hyperlink" Target="http://www.nehawu.org.za/gauteng.html" TargetMode="External"/><Relationship Id="rId31" Type="http://schemas.openxmlformats.org/officeDocument/2006/relationships/hyperlink" Target="http://www.nehawu.org.za/mpumalanga-1.html" TargetMode="External"/><Relationship Id="rId44" Type="http://schemas.openxmlformats.org/officeDocument/2006/relationships/hyperlink" Target="http://www.nehawu.org.za/north-west-1.html" TargetMode="External"/><Relationship Id="rId4" Type="http://schemas.openxmlformats.org/officeDocument/2006/relationships/hyperlink" Target="http://www.nehawu.org.za/national-office-bearers.html" TargetMode="External"/><Relationship Id="rId9" Type="http://schemas.openxmlformats.org/officeDocument/2006/relationships/hyperlink" Target="http://www.nehawu.org.za/eastern-cape-1.html" TargetMode="External"/><Relationship Id="rId14" Type="http://schemas.openxmlformats.org/officeDocument/2006/relationships/hyperlink" Target="http://www.nehawu.org.za/freestate-1.html" TargetMode="External"/><Relationship Id="rId22" Type="http://schemas.openxmlformats.org/officeDocument/2006/relationships/hyperlink" Target="http://www.nehawu.org.za/kwazulu---natal-1.html" TargetMode="External"/><Relationship Id="rId27" Type="http://schemas.openxmlformats.org/officeDocument/2006/relationships/hyperlink" Target="http://www.nehawu.org.za/limpopo-1.html" TargetMode="External"/><Relationship Id="rId30" Type="http://schemas.openxmlformats.org/officeDocument/2006/relationships/hyperlink" Target="http://www.nehawu.org.za/limpopo-1.html" TargetMode="External"/><Relationship Id="rId35" Type="http://schemas.openxmlformats.org/officeDocument/2006/relationships/hyperlink" Target="http://www.nehawu.org.za/mpumalanga-1.html" TargetMode="External"/><Relationship Id="rId43" Type="http://schemas.openxmlformats.org/officeDocument/2006/relationships/hyperlink" Target="http://www.nehawu.org.za/north-west-1.html" TargetMode="External"/><Relationship Id="rId48" Type="http://schemas.openxmlformats.org/officeDocument/2006/relationships/hyperlink" Target="http://www.nehawu.org.za/western-cape-1.html" TargetMode="External"/><Relationship Id="rId8" Type="http://schemas.openxmlformats.org/officeDocument/2006/relationships/hyperlink" Target="http://www.nehawu.org.za/eastern-cape-1.html" TargetMode="External"/><Relationship Id="rId3" Type="http://schemas.openxmlformats.org/officeDocument/2006/relationships/hyperlink" Target="http://www.nehawu.org.za/national-office-bearers.html" TargetMode="External"/><Relationship Id="rId12" Type="http://schemas.openxmlformats.org/officeDocument/2006/relationships/hyperlink" Target="http://www.nehawu.org.za/freestate-1.html" TargetMode="External"/><Relationship Id="rId17" Type="http://schemas.openxmlformats.org/officeDocument/2006/relationships/hyperlink" Target="http://www.nehawu.org.za/gauteng.html" TargetMode="External"/><Relationship Id="rId25" Type="http://schemas.openxmlformats.org/officeDocument/2006/relationships/hyperlink" Target="http://www.nehawu.org.za/kwazulu---natal-1.html" TargetMode="External"/><Relationship Id="rId33" Type="http://schemas.openxmlformats.org/officeDocument/2006/relationships/hyperlink" Target="http://www.nehawu.org.za/mpumalanga-1.html" TargetMode="External"/><Relationship Id="rId38" Type="http://schemas.openxmlformats.org/officeDocument/2006/relationships/hyperlink" Target="http://www.nehawu.org.za/northern-cape-1.html" TargetMode="External"/><Relationship Id="rId46" Type="http://schemas.openxmlformats.org/officeDocument/2006/relationships/hyperlink" Target="http://www.nehawu.org.za/western-cape-1.html" TargetMode="External"/><Relationship Id="rId20" Type="http://schemas.openxmlformats.org/officeDocument/2006/relationships/hyperlink" Target="http://www.nehawu.org.za/gauteng.html" TargetMode="External"/><Relationship Id="rId41" Type="http://schemas.openxmlformats.org/officeDocument/2006/relationships/hyperlink" Target="http://www.nehawu.org.za/north-west-1.html" TargetMode="External"/><Relationship Id="rId1" Type="http://schemas.openxmlformats.org/officeDocument/2006/relationships/hyperlink" Target="http://www.nehawu.org.za/national-office-bearers.html" TargetMode="External"/><Relationship Id="rId6" Type="http://schemas.openxmlformats.org/officeDocument/2006/relationships/hyperlink" Target="http://www.nehawu.org.za/national-office-bearer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nupsaw.org.za/index.php/about/structure/provincial-management/" TargetMode="External"/><Relationship Id="rId3" Type="http://schemas.openxmlformats.org/officeDocument/2006/relationships/hyperlink" Target="https://nupsaw.org.za/index.php/about/structure/provincial-management/" TargetMode="External"/><Relationship Id="rId7" Type="http://schemas.openxmlformats.org/officeDocument/2006/relationships/hyperlink" Target="https://nupsaw.org.za/index.php/about/structure/provincial-management/" TargetMode="External"/><Relationship Id="rId12" Type="http://schemas.openxmlformats.org/officeDocument/2006/relationships/hyperlink" Target="https://nupsaw.org.za/index.php/about/structure/provincial-management/" TargetMode="External"/><Relationship Id="rId2" Type="http://schemas.openxmlformats.org/officeDocument/2006/relationships/hyperlink" Target="https://nupsaw.org.za/index.php/about/structure/secretariat/" TargetMode="External"/><Relationship Id="rId1" Type="http://schemas.openxmlformats.org/officeDocument/2006/relationships/hyperlink" Target="https://nupsaw.org.za/index.php/about/structure/national-leadership/" TargetMode="External"/><Relationship Id="rId6" Type="http://schemas.openxmlformats.org/officeDocument/2006/relationships/hyperlink" Target="https://nupsaw.org.za/index.php/about/structure/provincial-management/" TargetMode="External"/><Relationship Id="rId11" Type="http://schemas.openxmlformats.org/officeDocument/2006/relationships/hyperlink" Target="https://nupsaw.org.za/index.php/about/structure/provincial-management/" TargetMode="External"/><Relationship Id="rId5" Type="http://schemas.openxmlformats.org/officeDocument/2006/relationships/hyperlink" Target="https://nupsaw.org.za/index.php/about/structure/provincial-management/" TargetMode="External"/><Relationship Id="rId10" Type="http://schemas.openxmlformats.org/officeDocument/2006/relationships/hyperlink" Target="https://nupsaw.org.za/index.php/about/structure/provincial-management/" TargetMode="External"/><Relationship Id="rId4" Type="http://schemas.openxmlformats.org/officeDocument/2006/relationships/hyperlink" Target="https://nupsaw.org.za/index.php/about/structure/provincial-management/" TargetMode="External"/><Relationship Id="rId9" Type="http://schemas.openxmlformats.org/officeDocument/2006/relationships/hyperlink" Target="https://nupsaw.org.za/index.php/about/structure/provincial-management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spersa.co.za/provincial-offices-kwazulu-natal/" TargetMode="External"/><Relationship Id="rId3" Type="http://schemas.openxmlformats.org/officeDocument/2006/relationships/hyperlink" Target="https://www.hospersa.co.za/provincial-offices-eastern-cape/" TargetMode="External"/><Relationship Id="rId7" Type="http://schemas.openxmlformats.org/officeDocument/2006/relationships/hyperlink" Target="https://www.hospersa.co.za/provincial-offices-mpumalanga/" TargetMode="External"/><Relationship Id="rId2" Type="http://schemas.openxmlformats.org/officeDocument/2006/relationships/hyperlink" Target="https://www.hospersa.co.za/provincial-offices-gauteng/" TargetMode="External"/><Relationship Id="rId1" Type="http://schemas.openxmlformats.org/officeDocument/2006/relationships/hyperlink" Target="https://www.hospersa.co.za/leadership/" TargetMode="External"/><Relationship Id="rId6" Type="http://schemas.openxmlformats.org/officeDocument/2006/relationships/hyperlink" Target="https://www.hospersa.co.za/provincial-offices-western-cape/" TargetMode="External"/><Relationship Id="rId5" Type="http://schemas.openxmlformats.org/officeDocument/2006/relationships/hyperlink" Target="https://www.hospersa.co.za/north-west/" TargetMode="External"/><Relationship Id="rId10" Type="http://schemas.openxmlformats.org/officeDocument/2006/relationships/hyperlink" Target="https://www.hospersa.co.za/provincial-offices-northern-cape/" TargetMode="External"/><Relationship Id="rId4" Type="http://schemas.openxmlformats.org/officeDocument/2006/relationships/hyperlink" Target="https://www.hospersa.co.za/provincial-offices-limpopo/" TargetMode="External"/><Relationship Id="rId9" Type="http://schemas.openxmlformats.org/officeDocument/2006/relationships/hyperlink" Target="https://www.hospersa.co.za/provincial-offices-free-st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256" width="16.33203125" style="1" customWidth="1"/>
  </cols>
  <sheetData>
    <row r="1" spans="1:5" ht="27.75" customHeight="1" x14ac:dyDescent="0.15">
      <c r="A1" s="25" t="s">
        <v>0</v>
      </c>
      <c r="B1" s="25"/>
      <c r="C1" s="25"/>
      <c r="D1" s="25"/>
      <c r="E1" s="25"/>
    </row>
    <row r="2" spans="1:5" ht="20.25" customHeight="1" x14ac:dyDescent="0.15">
      <c r="A2" s="2"/>
      <c r="B2" s="3" t="s">
        <v>1</v>
      </c>
      <c r="C2" s="3" t="s">
        <v>2</v>
      </c>
      <c r="D2" s="2"/>
      <c r="E2" s="2"/>
    </row>
    <row r="3" spans="1:5" ht="20.25" customHeight="1" x14ac:dyDescent="0.15">
      <c r="A3" s="4" t="s">
        <v>3</v>
      </c>
      <c r="B3" s="5">
        <v>12</v>
      </c>
      <c r="C3" s="6">
        <v>9</v>
      </c>
      <c r="D3" s="7"/>
      <c r="E3" s="7"/>
    </row>
    <row r="4" spans="1:5" ht="20" customHeight="1" x14ac:dyDescent="0.15">
      <c r="A4" s="8" t="s">
        <v>4</v>
      </c>
      <c r="B4" s="9">
        <v>31</v>
      </c>
      <c r="C4" s="10">
        <v>19</v>
      </c>
      <c r="D4" s="11"/>
      <c r="E4" s="11"/>
    </row>
    <row r="5" spans="1:5" ht="20" customHeight="1" x14ac:dyDescent="0.15">
      <c r="A5" s="8" t="s">
        <v>5</v>
      </c>
      <c r="B5" s="9">
        <v>46</v>
      </c>
      <c r="C5" s="10">
        <v>19</v>
      </c>
      <c r="D5" s="11"/>
      <c r="E5" s="11"/>
    </row>
    <row r="6" spans="1:5" ht="20" customHeight="1" x14ac:dyDescent="0.15">
      <c r="A6" s="8" t="s">
        <v>6</v>
      </c>
      <c r="B6" s="9">
        <v>41</v>
      </c>
      <c r="C6" s="10">
        <v>14</v>
      </c>
      <c r="D6" s="11"/>
      <c r="E6" s="11"/>
    </row>
    <row r="7" spans="1:5" ht="20" customHeight="1" x14ac:dyDescent="0.15">
      <c r="A7" s="8" t="s">
        <v>7</v>
      </c>
      <c r="B7" s="9">
        <f>SUM(B3:B6)</f>
        <v>130</v>
      </c>
      <c r="C7" s="10">
        <f>SUM(C3:C6)</f>
        <v>61</v>
      </c>
      <c r="D7" s="10">
        <f>SUM(B7:C7)</f>
        <v>191</v>
      </c>
      <c r="E7" s="11"/>
    </row>
    <row r="8" spans="1:5" ht="20" customHeight="1" x14ac:dyDescent="0.15">
      <c r="A8" s="8" t="s">
        <v>8</v>
      </c>
      <c r="B8" s="12">
        <f>B7/187*100</f>
        <v>69.518716577540104</v>
      </c>
      <c r="C8" s="13">
        <f>C7/187*100</f>
        <v>32.620320855614978</v>
      </c>
      <c r="D8" s="11"/>
      <c r="E8" s="11"/>
    </row>
    <row r="9" spans="1:5" ht="20" customHeight="1" x14ac:dyDescent="0.15">
      <c r="A9" s="14"/>
      <c r="B9" s="15"/>
      <c r="C9" s="11"/>
      <c r="D9" s="11"/>
      <c r="E9" s="11"/>
    </row>
    <row r="10" spans="1:5" ht="20" customHeight="1" x14ac:dyDescent="0.15">
      <c r="A10" s="14"/>
      <c r="B10" s="15"/>
      <c r="C10" s="11"/>
      <c r="D10" s="11"/>
      <c r="E10" s="11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30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256" width="16.33203125" style="16" customWidth="1"/>
  </cols>
  <sheetData>
    <row r="1" spans="1:8" ht="27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</row>
    <row r="2" spans="1:8" ht="20.25" customHeight="1" x14ac:dyDescent="0.1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2"/>
      <c r="G2" s="2"/>
      <c r="H2" s="2"/>
    </row>
    <row r="3" spans="1:8" ht="56.25" customHeight="1" x14ac:dyDescent="0.15">
      <c r="A3" s="4" t="s">
        <v>14</v>
      </c>
      <c r="B3" s="17" t="s">
        <v>15</v>
      </c>
      <c r="C3" s="18" t="s">
        <v>16</v>
      </c>
      <c r="D3" s="6">
        <v>1</v>
      </c>
      <c r="E3" s="7"/>
      <c r="F3" s="7"/>
      <c r="G3" s="7"/>
      <c r="H3" s="7"/>
    </row>
    <row r="4" spans="1:8" ht="44" customHeight="1" x14ac:dyDescent="0.15">
      <c r="A4" s="8" t="s">
        <v>17</v>
      </c>
      <c r="B4" s="19" t="s">
        <v>15</v>
      </c>
      <c r="C4" s="20" t="s">
        <v>18</v>
      </c>
      <c r="D4" s="10">
        <v>1</v>
      </c>
      <c r="E4" s="11"/>
      <c r="F4" s="11"/>
      <c r="G4" s="11"/>
      <c r="H4" s="11"/>
    </row>
    <row r="5" spans="1:8" ht="56" customHeight="1" x14ac:dyDescent="0.15">
      <c r="A5" s="8" t="s">
        <v>19</v>
      </c>
      <c r="B5" s="19" t="s">
        <v>20</v>
      </c>
      <c r="C5" s="20" t="s">
        <v>16</v>
      </c>
      <c r="D5" s="11"/>
      <c r="E5" s="10">
        <v>1</v>
      </c>
      <c r="F5" s="11"/>
      <c r="G5" s="11"/>
      <c r="H5" s="11"/>
    </row>
    <row r="6" spans="1:8" ht="56" customHeight="1" x14ac:dyDescent="0.15">
      <c r="A6" s="8" t="s">
        <v>21</v>
      </c>
      <c r="B6" s="19" t="s">
        <v>20</v>
      </c>
      <c r="C6" s="20" t="s">
        <v>16</v>
      </c>
      <c r="D6" s="11"/>
      <c r="E6" s="10">
        <v>1</v>
      </c>
      <c r="F6" s="11"/>
      <c r="G6" s="11"/>
      <c r="H6" s="11"/>
    </row>
    <row r="7" spans="1:8" ht="56" customHeight="1" x14ac:dyDescent="0.15">
      <c r="A7" s="8" t="s">
        <v>22</v>
      </c>
      <c r="B7" s="19" t="s">
        <v>15</v>
      </c>
      <c r="C7" s="20" t="s">
        <v>23</v>
      </c>
      <c r="D7" s="10">
        <v>1</v>
      </c>
      <c r="E7" s="11"/>
      <c r="F7" s="11"/>
      <c r="G7" s="11"/>
      <c r="H7" s="11"/>
    </row>
    <row r="8" spans="1:8" ht="92" customHeight="1" x14ac:dyDescent="0.15">
      <c r="A8" s="8" t="s">
        <v>24</v>
      </c>
      <c r="B8" s="19" t="s">
        <v>15</v>
      </c>
      <c r="C8" s="20" t="s">
        <v>25</v>
      </c>
      <c r="D8" s="10">
        <v>1</v>
      </c>
      <c r="E8" s="11"/>
      <c r="F8" s="11"/>
      <c r="G8" s="11"/>
      <c r="H8" s="11"/>
    </row>
    <row r="9" spans="1:8" ht="56" customHeight="1" x14ac:dyDescent="0.15">
      <c r="A9" s="8" t="s">
        <v>26</v>
      </c>
      <c r="B9" s="19" t="s">
        <v>15</v>
      </c>
      <c r="C9" s="20" t="s">
        <v>27</v>
      </c>
      <c r="D9" s="10">
        <v>1</v>
      </c>
      <c r="E9" s="11"/>
      <c r="F9" s="11"/>
      <c r="G9" s="11"/>
      <c r="H9" s="11"/>
    </row>
    <row r="10" spans="1:8" ht="80" customHeight="1" x14ac:dyDescent="0.15">
      <c r="A10" s="8" t="s">
        <v>28</v>
      </c>
      <c r="B10" s="19" t="s">
        <v>15</v>
      </c>
      <c r="C10" s="20" t="s">
        <v>29</v>
      </c>
      <c r="D10" s="10">
        <v>1</v>
      </c>
      <c r="E10" s="11"/>
      <c r="F10" s="11"/>
      <c r="G10" s="11"/>
      <c r="H10" s="11"/>
    </row>
    <row r="11" spans="1:8" ht="56" customHeight="1" x14ac:dyDescent="0.15">
      <c r="A11" s="8" t="s">
        <v>30</v>
      </c>
      <c r="B11" s="19" t="s">
        <v>15</v>
      </c>
      <c r="C11" s="20" t="s">
        <v>16</v>
      </c>
      <c r="D11" s="10">
        <v>1</v>
      </c>
      <c r="E11" s="11"/>
      <c r="F11" s="11"/>
      <c r="G11" s="11"/>
      <c r="H11" s="11"/>
    </row>
    <row r="12" spans="1:8" ht="56" customHeight="1" x14ac:dyDescent="0.15">
      <c r="A12" s="8" t="s">
        <v>31</v>
      </c>
      <c r="B12" s="19" t="s">
        <v>20</v>
      </c>
      <c r="C12" s="20" t="s">
        <v>32</v>
      </c>
      <c r="D12" s="11"/>
      <c r="E12" s="10">
        <v>1</v>
      </c>
      <c r="F12" s="11"/>
      <c r="G12" s="11"/>
      <c r="H12" s="11"/>
    </row>
    <row r="13" spans="1:8" ht="92" customHeight="1" x14ac:dyDescent="0.15">
      <c r="A13" s="8" t="s">
        <v>33</v>
      </c>
      <c r="B13" s="19" t="s">
        <v>15</v>
      </c>
      <c r="C13" s="20" t="s">
        <v>34</v>
      </c>
      <c r="D13" s="10">
        <v>1</v>
      </c>
      <c r="E13" s="11"/>
      <c r="F13" s="11"/>
      <c r="G13" s="11"/>
      <c r="H13" s="11"/>
    </row>
    <row r="14" spans="1:8" ht="56" customHeight="1" x14ac:dyDescent="0.15">
      <c r="A14" s="8" t="s">
        <v>35</v>
      </c>
      <c r="B14" s="19" t="s">
        <v>20</v>
      </c>
      <c r="C14" s="20" t="s">
        <v>36</v>
      </c>
      <c r="D14" s="11"/>
      <c r="E14" s="10">
        <v>1</v>
      </c>
      <c r="F14" s="11"/>
      <c r="G14" s="11"/>
      <c r="H14" s="11"/>
    </row>
    <row r="15" spans="1:8" ht="44" customHeight="1" x14ac:dyDescent="0.15">
      <c r="A15" s="8" t="s">
        <v>37</v>
      </c>
      <c r="B15" s="19" t="s">
        <v>15</v>
      </c>
      <c r="C15" s="20" t="s">
        <v>38</v>
      </c>
      <c r="D15" s="10">
        <v>1</v>
      </c>
      <c r="E15" s="11"/>
      <c r="F15" s="11"/>
      <c r="G15" s="11"/>
      <c r="H15" s="11"/>
    </row>
    <row r="16" spans="1:8" ht="80" customHeight="1" x14ac:dyDescent="0.15">
      <c r="A16" s="8" t="s">
        <v>39</v>
      </c>
      <c r="B16" s="19" t="s">
        <v>15</v>
      </c>
      <c r="C16" s="20" t="s">
        <v>40</v>
      </c>
      <c r="D16" s="10">
        <v>1</v>
      </c>
      <c r="E16" s="11"/>
      <c r="F16" s="11"/>
      <c r="G16" s="11"/>
      <c r="H16" s="11"/>
    </row>
    <row r="17" spans="1:8" ht="104" customHeight="1" x14ac:dyDescent="0.15">
      <c r="A17" s="8" t="s">
        <v>41</v>
      </c>
      <c r="B17" s="19" t="s">
        <v>20</v>
      </c>
      <c r="C17" s="20" t="s">
        <v>42</v>
      </c>
      <c r="D17" s="11"/>
      <c r="E17" s="10">
        <v>1</v>
      </c>
      <c r="F17" s="11"/>
      <c r="G17" s="11"/>
      <c r="H17" s="11"/>
    </row>
    <row r="18" spans="1:8" ht="92" customHeight="1" x14ac:dyDescent="0.15">
      <c r="A18" s="8" t="s">
        <v>43</v>
      </c>
      <c r="B18" s="19" t="s">
        <v>20</v>
      </c>
      <c r="C18" s="20" t="s">
        <v>44</v>
      </c>
      <c r="D18" s="11"/>
      <c r="E18" s="10">
        <v>1</v>
      </c>
      <c r="F18" s="11"/>
      <c r="G18" s="11"/>
      <c r="H18" s="11"/>
    </row>
    <row r="19" spans="1:8" ht="44" customHeight="1" x14ac:dyDescent="0.15">
      <c r="A19" s="8" t="s">
        <v>45</v>
      </c>
      <c r="B19" s="19" t="s">
        <v>20</v>
      </c>
      <c r="C19" s="20" t="s">
        <v>46</v>
      </c>
      <c r="D19" s="11"/>
      <c r="E19" s="10">
        <v>1</v>
      </c>
      <c r="F19" s="11"/>
      <c r="G19" s="11"/>
      <c r="H19" s="11"/>
    </row>
    <row r="20" spans="1:8" ht="56" customHeight="1" x14ac:dyDescent="0.15">
      <c r="A20" s="8" t="s">
        <v>47</v>
      </c>
      <c r="B20" s="19" t="s">
        <v>20</v>
      </c>
      <c r="C20" s="20" t="s">
        <v>16</v>
      </c>
      <c r="D20" s="11"/>
      <c r="E20" s="10">
        <v>1</v>
      </c>
      <c r="F20" s="11"/>
      <c r="G20" s="11"/>
      <c r="H20" s="11"/>
    </row>
    <row r="21" spans="1:8" ht="32" customHeight="1" x14ac:dyDescent="0.15">
      <c r="A21" s="8" t="s">
        <v>48</v>
      </c>
      <c r="B21" s="19" t="s">
        <v>49</v>
      </c>
      <c r="C21" s="20" t="s">
        <v>50</v>
      </c>
      <c r="D21" s="11"/>
      <c r="E21" s="11"/>
      <c r="F21" s="11"/>
      <c r="G21" s="11"/>
      <c r="H21" s="11"/>
    </row>
    <row r="22" spans="1:8" ht="44" customHeight="1" x14ac:dyDescent="0.15">
      <c r="A22" s="8" t="s">
        <v>51</v>
      </c>
      <c r="B22" s="19" t="s">
        <v>15</v>
      </c>
      <c r="C22" s="20" t="s">
        <v>52</v>
      </c>
      <c r="D22" s="10">
        <v>1</v>
      </c>
      <c r="E22" s="11"/>
      <c r="F22" s="11"/>
      <c r="G22" s="11"/>
      <c r="H22" s="11"/>
    </row>
    <row r="23" spans="1:8" ht="56" customHeight="1" x14ac:dyDescent="0.15">
      <c r="A23" s="8" t="s">
        <v>53</v>
      </c>
      <c r="B23" s="19" t="s">
        <v>20</v>
      </c>
      <c r="C23" s="20" t="s">
        <v>16</v>
      </c>
      <c r="D23" s="11"/>
      <c r="E23" s="10">
        <v>1</v>
      </c>
      <c r="F23" s="11"/>
      <c r="G23" s="11"/>
      <c r="H23" s="11"/>
    </row>
    <row r="24" spans="1:8" ht="56" customHeight="1" x14ac:dyDescent="0.15">
      <c r="A24" s="8" t="s">
        <v>54</v>
      </c>
      <c r="B24" s="19" t="s">
        <v>15</v>
      </c>
      <c r="C24" s="20" t="s">
        <v>55</v>
      </c>
      <c r="D24" s="10">
        <v>1</v>
      </c>
      <c r="E24" s="11"/>
      <c r="F24" s="11"/>
      <c r="G24" s="11"/>
      <c r="H24" s="11"/>
    </row>
    <row r="25" spans="1:8" ht="20" customHeight="1" x14ac:dyDescent="0.15">
      <c r="A25" s="14"/>
      <c r="B25" s="15"/>
      <c r="C25" s="11"/>
      <c r="D25" s="10">
        <f>SUM(D3:D24)</f>
        <v>12</v>
      </c>
      <c r="E25" s="10">
        <f>SUM(E3:E24)</f>
        <v>9</v>
      </c>
      <c r="F25" s="10">
        <f>SUM(D25:E25)</f>
        <v>21</v>
      </c>
      <c r="G25" s="11"/>
      <c r="H25" s="11"/>
    </row>
    <row r="26" spans="1:8" ht="20" customHeight="1" x14ac:dyDescent="0.15">
      <c r="A26" s="14"/>
      <c r="B26" s="15"/>
      <c r="C26" s="11"/>
      <c r="D26" s="10">
        <f>D25/F25*100</f>
        <v>57.142857142857139</v>
      </c>
      <c r="E26" s="10">
        <f>E25/F25*100</f>
        <v>42.857142857142854</v>
      </c>
      <c r="F26" s="11"/>
      <c r="G26" s="11"/>
      <c r="H26" s="11"/>
    </row>
    <row r="27" spans="1:8" ht="20" customHeight="1" x14ac:dyDescent="0.15">
      <c r="A27" s="14"/>
      <c r="B27" s="15"/>
      <c r="C27" s="11"/>
      <c r="D27" s="11"/>
      <c r="E27" s="11"/>
      <c r="F27" s="11"/>
      <c r="G27" s="11"/>
      <c r="H27" s="11"/>
    </row>
    <row r="28" spans="1:8" ht="20" customHeight="1" x14ac:dyDescent="0.15">
      <c r="A28" s="14"/>
      <c r="B28" s="15"/>
      <c r="C28" s="11"/>
      <c r="D28" s="11"/>
      <c r="E28" s="11"/>
      <c r="F28" s="11"/>
      <c r="G28" s="11"/>
      <c r="H28" s="11"/>
    </row>
    <row r="29" spans="1:8" ht="20" customHeight="1" x14ac:dyDescent="0.15">
      <c r="A29" s="14"/>
      <c r="B29" s="15"/>
      <c r="C29" s="11"/>
      <c r="D29" s="11"/>
      <c r="E29" s="11"/>
      <c r="F29" s="11"/>
      <c r="G29" s="11"/>
      <c r="H29" s="11"/>
    </row>
    <row r="30" spans="1:8" ht="20" customHeight="1" x14ac:dyDescent="0.15">
      <c r="A30" s="14"/>
      <c r="B30" s="15"/>
      <c r="C30" s="11"/>
      <c r="D30" s="11"/>
      <c r="E30" s="11"/>
      <c r="F30" s="11"/>
      <c r="G30" s="11"/>
      <c r="H30" s="11"/>
    </row>
  </sheetData>
  <mergeCells count="1">
    <mergeCell ref="A1:H1"/>
  </mergeCells>
  <hyperlinks>
    <hyperlink ref="C3" r:id="rId1" xr:uid="{00000000-0004-0000-0100-000000000000}"/>
    <hyperlink ref="C4" r:id="rId2" xr:uid="{00000000-0004-0000-0100-000001000000}"/>
    <hyperlink ref="C5" r:id="rId3" xr:uid="{00000000-0004-0000-0100-000002000000}"/>
    <hyperlink ref="C6" r:id="rId4" xr:uid="{00000000-0004-0000-0100-000003000000}"/>
    <hyperlink ref="C7" r:id="rId5" xr:uid="{00000000-0004-0000-0100-000004000000}"/>
    <hyperlink ref="C8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4" r:id="rId12" xr:uid="{00000000-0004-0000-0100-00000B000000}"/>
    <hyperlink ref="C15" r:id="rId13" xr:uid="{00000000-0004-0000-0100-00000C000000}"/>
    <hyperlink ref="C16" r:id="rId14" xr:uid="{00000000-0004-0000-0100-00000D000000}"/>
    <hyperlink ref="C17" r:id="rId15" xr:uid="{00000000-0004-0000-0100-00000E000000}"/>
    <hyperlink ref="C18" r:id="rId16" xr:uid="{00000000-0004-0000-0100-00000F000000}"/>
    <hyperlink ref="C19" r:id="rId17" xr:uid="{00000000-0004-0000-0100-000010000000}"/>
    <hyperlink ref="C20" r:id="rId18" xr:uid="{00000000-0004-0000-0100-000011000000}"/>
    <hyperlink ref="C22" r:id="rId19" xr:uid="{00000000-0004-0000-0100-000012000000}"/>
    <hyperlink ref="C23" r:id="rId20" xr:uid="{00000000-0004-0000-0100-000013000000}"/>
    <hyperlink ref="C24" r:id="rId21" xr:uid="{00000000-0004-0000-0100-000014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6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2" width="16.33203125" style="21" customWidth="1"/>
    <col min="3" max="3" width="21" style="21" customWidth="1"/>
    <col min="4" max="256" width="16.33203125" style="21" customWidth="1"/>
  </cols>
  <sheetData>
    <row r="1" spans="1:6" ht="27.75" customHeight="1" x14ac:dyDescent="0.15">
      <c r="A1" s="25" t="s">
        <v>0</v>
      </c>
      <c r="B1" s="25"/>
      <c r="C1" s="25"/>
      <c r="D1" s="25"/>
      <c r="E1" s="25"/>
      <c r="F1" s="25"/>
    </row>
    <row r="2" spans="1:6" ht="20.25" customHeight="1" x14ac:dyDescent="0.1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2"/>
    </row>
    <row r="3" spans="1:6" ht="56.25" customHeight="1" x14ac:dyDescent="0.15">
      <c r="A3" s="4" t="s">
        <v>56</v>
      </c>
      <c r="B3" s="17" t="s">
        <v>15</v>
      </c>
      <c r="C3" s="18" t="s">
        <v>57</v>
      </c>
      <c r="D3" s="6">
        <v>1</v>
      </c>
      <c r="E3" s="7"/>
      <c r="F3" s="7"/>
    </row>
    <row r="4" spans="1:6" ht="56" customHeight="1" x14ac:dyDescent="0.15">
      <c r="A4" s="8" t="s">
        <v>58</v>
      </c>
      <c r="B4" s="19" t="s">
        <v>15</v>
      </c>
      <c r="C4" s="20" t="s">
        <v>57</v>
      </c>
      <c r="D4" s="10">
        <v>1</v>
      </c>
      <c r="E4" s="11"/>
      <c r="F4" s="11"/>
    </row>
    <row r="5" spans="1:6" ht="56" customHeight="1" x14ac:dyDescent="0.15">
      <c r="A5" s="22" t="s">
        <v>59</v>
      </c>
      <c r="B5" s="19" t="s">
        <v>20</v>
      </c>
      <c r="C5" s="20" t="s">
        <v>57</v>
      </c>
      <c r="D5" s="11"/>
      <c r="E5" s="10">
        <v>1</v>
      </c>
      <c r="F5" s="11"/>
    </row>
    <row r="6" spans="1:6" ht="56" customHeight="1" x14ac:dyDescent="0.15">
      <c r="A6" s="22" t="s">
        <v>60</v>
      </c>
      <c r="B6" s="19" t="s">
        <v>20</v>
      </c>
      <c r="C6" s="20" t="s">
        <v>57</v>
      </c>
      <c r="D6" s="11"/>
      <c r="E6" s="10">
        <v>1</v>
      </c>
      <c r="F6" s="11"/>
    </row>
    <row r="7" spans="1:6" ht="56" customHeight="1" x14ac:dyDescent="0.15">
      <c r="A7" s="22" t="s">
        <v>61</v>
      </c>
      <c r="B7" s="19" t="s">
        <v>15</v>
      </c>
      <c r="C7" s="20" t="s">
        <v>57</v>
      </c>
      <c r="D7" s="10">
        <v>1</v>
      </c>
      <c r="E7" s="11"/>
      <c r="F7" s="11"/>
    </row>
    <row r="8" spans="1:6" ht="56" customHeight="1" x14ac:dyDescent="0.15">
      <c r="A8" s="22" t="s">
        <v>62</v>
      </c>
      <c r="B8" s="19" t="s">
        <v>15</v>
      </c>
      <c r="C8" s="20" t="s">
        <v>57</v>
      </c>
      <c r="D8" s="10">
        <v>1</v>
      </c>
      <c r="E8" s="11"/>
      <c r="F8" s="11"/>
    </row>
    <row r="9" spans="1:6" ht="20" customHeight="1" x14ac:dyDescent="0.15">
      <c r="A9" s="22" t="s">
        <v>63</v>
      </c>
      <c r="B9" s="15"/>
      <c r="C9" s="11"/>
      <c r="D9" s="11"/>
      <c r="E9" s="11"/>
      <c r="F9" s="11"/>
    </row>
    <row r="10" spans="1:6" ht="44" customHeight="1" x14ac:dyDescent="0.15">
      <c r="A10" s="8" t="s">
        <v>64</v>
      </c>
      <c r="B10" s="19" t="s">
        <v>65</v>
      </c>
      <c r="C10" s="20" t="s">
        <v>66</v>
      </c>
      <c r="D10" s="10">
        <v>1</v>
      </c>
      <c r="E10" s="11"/>
      <c r="F10" s="11"/>
    </row>
    <row r="11" spans="1:6" ht="44" customHeight="1" x14ac:dyDescent="0.15">
      <c r="A11" s="8" t="s">
        <v>67</v>
      </c>
      <c r="B11" s="19" t="s">
        <v>15</v>
      </c>
      <c r="C11" s="20" t="s">
        <v>66</v>
      </c>
      <c r="D11" s="10">
        <v>1</v>
      </c>
      <c r="E11" s="11"/>
      <c r="F11" s="11"/>
    </row>
    <row r="12" spans="1:6" ht="44" customHeight="1" x14ac:dyDescent="0.15">
      <c r="A12" s="8" t="s">
        <v>68</v>
      </c>
      <c r="B12" s="19" t="s">
        <v>69</v>
      </c>
      <c r="C12" s="20" t="s">
        <v>66</v>
      </c>
      <c r="D12" s="11"/>
      <c r="E12" s="10">
        <v>1</v>
      </c>
      <c r="F12" s="11"/>
    </row>
    <row r="13" spans="1:6" ht="44" customHeight="1" x14ac:dyDescent="0.15">
      <c r="A13" s="8" t="s">
        <v>70</v>
      </c>
      <c r="B13" s="19" t="s">
        <v>69</v>
      </c>
      <c r="C13" s="20" t="s">
        <v>66</v>
      </c>
      <c r="D13" s="11"/>
      <c r="E13" s="10">
        <v>1</v>
      </c>
      <c r="F13" s="11"/>
    </row>
    <row r="14" spans="1:6" ht="20" customHeight="1" x14ac:dyDescent="0.15">
      <c r="A14" s="8" t="s">
        <v>71</v>
      </c>
      <c r="B14" s="15"/>
      <c r="C14" s="11"/>
      <c r="D14" s="11"/>
      <c r="E14" s="11"/>
      <c r="F14" s="11"/>
    </row>
    <row r="15" spans="1:6" ht="80" customHeight="1" x14ac:dyDescent="0.15">
      <c r="A15" s="8" t="s">
        <v>72</v>
      </c>
      <c r="B15" s="19" t="s">
        <v>65</v>
      </c>
      <c r="C15" s="20" t="s">
        <v>73</v>
      </c>
      <c r="D15" s="10">
        <v>1</v>
      </c>
      <c r="E15" s="11"/>
      <c r="F15" s="11"/>
    </row>
    <row r="16" spans="1:6" ht="44" customHeight="1" x14ac:dyDescent="0.15">
      <c r="A16" s="8" t="s">
        <v>74</v>
      </c>
      <c r="B16" s="19" t="s">
        <v>65</v>
      </c>
      <c r="C16" s="20" t="s">
        <v>75</v>
      </c>
      <c r="D16" s="10">
        <v>1</v>
      </c>
      <c r="E16" s="11"/>
      <c r="F16" s="11"/>
    </row>
    <row r="17" spans="1:6" ht="44" customHeight="1" x14ac:dyDescent="0.15">
      <c r="A17" s="8" t="s">
        <v>76</v>
      </c>
      <c r="B17" s="19" t="s">
        <v>65</v>
      </c>
      <c r="C17" s="20" t="s">
        <v>75</v>
      </c>
      <c r="D17" s="10">
        <v>1</v>
      </c>
      <c r="E17" s="11"/>
      <c r="F17" s="11"/>
    </row>
    <row r="18" spans="1:6" ht="44" customHeight="1" x14ac:dyDescent="0.15">
      <c r="A18" s="8" t="s">
        <v>77</v>
      </c>
      <c r="B18" s="19" t="s">
        <v>65</v>
      </c>
      <c r="C18" s="20" t="s">
        <v>75</v>
      </c>
      <c r="D18" s="10">
        <v>1</v>
      </c>
      <c r="E18" s="11"/>
      <c r="F18" s="11"/>
    </row>
    <row r="19" spans="1:6" ht="44" customHeight="1" x14ac:dyDescent="0.15">
      <c r="A19" s="8" t="s">
        <v>78</v>
      </c>
      <c r="B19" s="19" t="s">
        <v>69</v>
      </c>
      <c r="C19" s="20" t="s">
        <v>75</v>
      </c>
      <c r="D19" s="11"/>
      <c r="E19" s="10">
        <v>1</v>
      </c>
      <c r="F19" s="11"/>
    </row>
    <row r="20" spans="1:6" ht="20" customHeight="1" x14ac:dyDescent="0.15">
      <c r="A20" s="8" t="s">
        <v>79</v>
      </c>
      <c r="B20" s="15"/>
      <c r="C20" s="11"/>
      <c r="D20" s="11"/>
      <c r="E20" s="11"/>
      <c r="F20" s="11"/>
    </row>
    <row r="21" spans="1:6" ht="44" customHeight="1" x14ac:dyDescent="0.15">
      <c r="A21" s="8" t="s">
        <v>80</v>
      </c>
      <c r="B21" s="19" t="s">
        <v>65</v>
      </c>
      <c r="C21" s="20" t="s">
        <v>81</v>
      </c>
      <c r="D21" s="10">
        <v>1</v>
      </c>
      <c r="E21" s="11"/>
      <c r="F21" s="11"/>
    </row>
    <row r="22" spans="1:6" ht="44" customHeight="1" x14ac:dyDescent="0.15">
      <c r="A22" s="8" t="s">
        <v>82</v>
      </c>
      <c r="B22" s="19" t="s">
        <v>65</v>
      </c>
      <c r="C22" s="20" t="s">
        <v>81</v>
      </c>
      <c r="D22" s="10">
        <v>1</v>
      </c>
      <c r="E22" s="11"/>
      <c r="F22" s="11"/>
    </row>
    <row r="23" spans="1:6" ht="44" customHeight="1" x14ac:dyDescent="0.15">
      <c r="A23" s="8" t="s">
        <v>83</v>
      </c>
      <c r="B23" s="19" t="s">
        <v>65</v>
      </c>
      <c r="C23" s="20" t="s">
        <v>81</v>
      </c>
      <c r="D23" s="10">
        <v>1</v>
      </c>
      <c r="E23" s="11"/>
      <c r="F23" s="11"/>
    </row>
    <row r="24" spans="1:6" ht="44" customHeight="1" x14ac:dyDescent="0.15">
      <c r="A24" s="8" t="s">
        <v>84</v>
      </c>
      <c r="B24" s="19" t="s">
        <v>69</v>
      </c>
      <c r="C24" s="20" t="s">
        <v>81</v>
      </c>
      <c r="D24" s="11"/>
      <c r="E24" s="10">
        <v>1</v>
      </c>
      <c r="F24" s="11"/>
    </row>
    <row r="25" spans="1:6" ht="44" customHeight="1" x14ac:dyDescent="0.15">
      <c r="A25" s="8" t="s">
        <v>85</v>
      </c>
      <c r="B25" s="19" t="s">
        <v>69</v>
      </c>
      <c r="C25" s="20" t="s">
        <v>81</v>
      </c>
      <c r="D25" s="11"/>
      <c r="E25" s="10">
        <v>1</v>
      </c>
      <c r="F25" s="11"/>
    </row>
    <row r="26" spans="1:6" ht="20" customHeight="1" x14ac:dyDescent="0.15">
      <c r="A26" s="8" t="s">
        <v>86</v>
      </c>
      <c r="B26" s="15"/>
      <c r="C26" s="11"/>
      <c r="D26" s="11"/>
      <c r="E26" s="11"/>
      <c r="F26" s="11"/>
    </row>
    <row r="27" spans="1:6" ht="44" customHeight="1" x14ac:dyDescent="0.15">
      <c r="A27" s="8" t="s">
        <v>87</v>
      </c>
      <c r="B27" s="19" t="s">
        <v>65</v>
      </c>
      <c r="C27" s="20" t="s">
        <v>88</v>
      </c>
      <c r="D27" s="10">
        <v>1</v>
      </c>
      <c r="E27" s="11"/>
      <c r="F27" s="11"/>
    </row>
    <row r="28" spans="1:6" ht="44" customHeight="1" x14ac:dyDescent="0.15">
      <c r="A28" s="8" t="s">
        <v>89</v>
      </c>
      <c r="B28" s="19" t="s">
        <v>69</v>
      </c>
      <c r="C28" s="20" t="s">
        <v>88</v>
      </c>
      <c r="D28" s="11"/>
      <c r="E28" s="10">
        <v>1</v>
      </c>
      <c r="F28" s="11"/>
    </row>
    <row r="29" spans="1:6" ht="44" customHeight="1" x14ac:dyDescent="0.15">
      <c r="A29" s="8" t="s">
        <v>90</v>
      </c>
      <c r="B29" s="19" t="s">
        <v>69</v>
      </c>
      <c r="C29" s="20" t="s">
        <v>88</v>
      </c>
      <c r="D29" s="11"/>
      <c r="E29" s="10">
        <v>1</v>
      </c>
      <c r="F29" s="11"/>
    </row>
    <row r="30" spans="1:6" ht="44" customHeight="1" x14ac:dyDescent="0.15">
      <c r="A30" s="8" t="s">
        <v>91</v>
      </c>
      <c r="B30" s="19" t="s">
        <v>65</v>
      </c>
      <c r="C30" s="20" t="s">
        <v>88</v>
      </c>
      <c r="D30" s="10">
        <v>1</v>
      </c>
      <c r="E30" s="11"/>
      <c r="F30" s="11"/>
    </row>
    <row r="31" spans="1:6" ht="44" customHeight="1" x14ac:dyDescent="0.15">
      <c r="A31" s="8" t="s">
        <v>92</v>
      </c>
      <c r="B31" s="19" t="s">
        <v>65</v>
      </c>
      <c r="C31" s="20" t="s">
        <v>88</v>
      </c>
      <c r="D31" s="10">
        <v>1</v>
      </c>
      <c r="E31" s="11"/>
      <c r="F31" s="11"/>
    </row>
    <row r="32" spans="1:6" ht="20" customHeight="1" x14ac:dyDescent="0.15">
      <c r="A32" s="8" t="s">
        <v>93</v>
      </c>
      <c r="B32" s="15"/>
      <c r="C32" s="11"/>
      <c r="D32" s="11"/>
      <c r="E32" s="11"/>
      <c r="F32" s="11"/>
    </row>
    <row r="33" spans="1:6" ht="44" customHeight="1" x14ac:dyDescent="0.15">
      <c r="A33" s="8" t="s">
        <v>94</v>
      </c>
      <c r="B33" s="19" t="s">
        <v>65</v>
      </c>
      <c r="C33" s="20" t="s">
        <v>95</v>
      </c>
      <c r="D33" s="10">
        <v>1</v>
      </c>
      <c r="E33" s="11"/>
      <c r="F33" s="11"/>
    </row>
    <row r="34" spans="1:6" ht="44" customHeight="1" x14ac:dyDescent="0.15">
      <c r="A34" s="8" t="s">
        <v>96</v>
      </c>
      <c r="B34" s="19" t="s">
        <v>69</v>
      </c>
      <c r="C34" s="20" t="s">
        <v>95</v>
      </c>
      <c r="D34" s="11"/>
      <c r="E34" s="10">
        <v>1</v>
      </c>
      <c r="F34" s="11"/>
    </row>
    <row r="35" spans="1:6" ht="44" customHeight="1" x14ac:dyDescent="0.15">
      <c r="A35" s="8" t="s">
        <v>97</v>
      </c>
      <c r="B35" s="19" t="s">
        <v>69</v>
      </c>
      <c r="C35" s="20" t="s">
        <v>95</v>
      </c>
      <c r="D35" s="11"/>
      <c r="E35" s="10">
        <v>1</v>
      </c>
      <c r="F35" s="11"/>
    </row>
    <row r="36" spans="1:6" ht="44" customHeight="1" x14ac:dyDescent="0.15">
      <c r="A36" s="8" t="s">
        <v>98</v>
      </c>
      <c r="B36" s="19" t="s">
        <v>65</v>
      </c>
      <c r="C36" s="20" t="s">
        <v>95</v>
      </c>
      <c r="D36" s="10">
        <v>1</v>
      </c>
      <c r="E36" s="11"/>
      <c r="F36" s="11"/>
    </row>
    <row r="37" spans="1:6" ht="44" customHeight="1" x14ac:dyDescent="0.15">
      <c r="A37" s="8" t="s">
        <v>99</v>
      </c>
      <c r="B37" s="19" t="s">
        <v>65</v>
      </c>
      <c r="C37" s="20" t="s">
        <v>95</v>
      </c>
      <c r="D37" s="10">
        <v>1</v>
      </c>
      <c r="E37" s="11"/>
      <c r="F37" s="11"/>
    </row>
    <row r="38" spans="1:6" ht="20" customHeight="1" x14ac:dyDescent="0.15">
      <c r="A38" s="8" t="s">
        <v>100</v>
      </c>
      <c r="B38" s="15"/>
      <c r="C38" s="11"/>
      <c r="D38" s="11"/>
      <c r="E38" s="11"/>
      <c r="F38" s="11"/>
    </row>
    <row r="39" spans="1:6" ht="44" customHeight="1" x14ac:dyDescent="0.15">
      <c r="A39" s="8" t="s">
        <v>101</v>
      </c>
      <c r="B39" s="19" t="s">
        <v>65</v>
      </c>
      <c r="C39" s="20" t="s">
        <v>102</v>
      </c>
      <c r="D39" s="10">
        <v>1</v>
      </c>
      <c r="E39" s="11"/>
      <c r="F39" s="11"/>
    </row>
    <row r="40" spans="1:6" ht="44" customHeight="1" x14ac:dyDescent="0.15">
      <c r="A40" s="8" t="s">
        <v>103</v>
      </c>
      <c r="B40" s="19" t="s">
        <v>65</v>
      </c>
      <c r="C40" s="20" t="s">
        <v>102</v>
      </c>
      <c r="D40" s="10">
        <v>1</v>
      </c>
      <c r="E40" s="11"/>
      <c r="F40" s="11"/>
    </row>
    <row r="41" spans="1:6" ht="44" customHeight="1" x14ac:dyDescent="0.15">
      <c r="A41" s="8" t="s">
        <v>104</v>
      </c>
      <c r="B41" s="19" t="s">
        <v>69</v>
      </c>
      <c r="C41" s="20" t="s">
        <v>102</v>
      </c>
      <c r="D41" s="11"/>
      <c r="E41" s="10">
        <v>1</v>
      </c>
      <c r="F41" s="11"/>
    </row>
    <row r="42" spans="1:6" ht="44" customHeight="1" x14ac:dyDescent="0.15">
      <c r="A42" s="8" t="s">
        <v>105</v>
      </c>
      <c r="B42" s="19" t="s">
        <v>65</v>
      </c>
      <c r="C42" s="20" t="s">
        <v>102</v>
      </c>
      <c r="D42" s="10">
        <v>1</v>
      </c>
      <c r="E42" s="11"/>
      <c r="F42" s="11"/>
    </row>
    <row r="43" spans="1:6" ht="44" customHeight="1" x14ac:dyDescent="0.15">
      <c r="A43" s="8" t="s">
        <v>106</v>
      </c>
      <c r="B43" s="19" t="s">
        <v>69</v>
      </c>
      <c r="C43" s="20" t="s">
        <v>102</v>
      </c>
      <c r="D43" s="11"/>
      <c r="E43" s="10">
        <v>1</v>
      </c>
      <c r="F43" s="11"/>
    </row>
    <row r="44" spans="1:6" ht="20" customHeight="1" x14ac:dyDescent="0.15">
      <c r="A44" s="8" t="s">
        <v>107</v>
      </c>
      <c r="B44" s="15"/>
      <c r="C44" s="11"/>
      <c r="D44" s="11"/>
      <c r="E44" s="11"/>
      <c r="F44" s="11"/>
    </row>
    <row r="45" spans="1:6" ht="44" customHeight="1" x14ac:dyDescent="0.15">
      <c r="A45" s="8" t="s">
        <v>108</v>
      </c>
      <c r="B45" s="19" t="s">
        <v>65</v>
      </c>
      <c r="C45" s="20" t="s">
        <v>109</v>
      </c>
      <c r="D45" s="10">
        <v>1</v>
      </c>
      <c r="E45" s="11"/>
      <c r="F45" s="11"/>
    </row>
    <row r="46" spans="1:6" ht="44" customHeight="1" x14ac:dyDescent="0.15">
      <c r="A46" s="8" t="s">
        <v>110</v>
      </c>
      <c r="B46" s="19" t="s">
        <v>65</v>
      </c>
      <c r="C46" s="20" t="s">
        <v>109</v>
      </c>
      <c r="D46" s="10">
        <v>1</v>
      </c>
      <c r="E46" s="11"/>
      <c r="F46" s="11"/>
    </row>
    <row r="47" spans="1:6" ht="44" customHeight="1" x14ac:dyDescent="0.15">
      <c r="A47" s="8" t="s">
        <v>111</v>
      </c>
      <c r="B47" s="19" t="s">
        <v>69</v>
      </c>
      <c r="C47" s="20" t="s">
        <v>109</v>
      </c>
      <c r="D47" s="11"/>
      <c r="E47" s="10">
        <v>1</v>
      </c>
      <c r="F47" s="11"/>
    </row>
    <row r="48" spans="1:6" ht="44" customHeight="1" x14ac:dyDescent="0.15">
      <c r="A48" s="8" t="s">
        <v>112</v>
      </c>
      <c r="B48" s="19" t="s">
        <v>65</v>
      </c>
      <c r="C48" s="20" t="s">
        <v>109</v>
      </c>
      <c r="D48" s="10">
        <v>1</v>
      </c>
      <c r="E48" s="11"/>
      <c r="F48" s="11"/>
    </row>
    <row r="49" spans="1:6" ht="44" customHeight="1" x14ac:dyDescent="0.15">
      <c r="A49" s="8" t="s">
        <v>113</v>
      </c>
      <c r="B49" s="19" t="s">
        <v>65</v>
      </c>
      <c r="C49" s="20" t="s">
        <v>109</v>
      </c>
      <c r="D49" s="10">
        <v>1</v>
      </c>
      <c r="E49" s="11"/>
      <c r="F49" s="11"/>
    </row>
    <row r="50" spans="1:6" ht="20" customHeight="1" x14ac:dyDescent="0.15">
      <c r="A50" s="8" t="s">
        <v>114</v>
      </c>
      <c r="B50" s="15"/>
      <c r="C50" s="11"/>
      <c r="D50" s="11"/>
      <c r="E50" s="11"/>
      <c r="F50" s="11"/>
    </row>
    <row r="51" spans="1:6" ht="44" customHeight="1" x14ac:dyDescent="0.15">
      <c r="A51" s="8" t="s">
        <v>115</v>
      </c>
      <c r="B51" s="19" t="s">
        <v>69</v>
      </c>
      <c r="C51" s="20" t="s">
        <v>116</v>
      </c>
      <c r="D51" s="11"/>
      <c r="E51" s="10">
        <v>1</v>
      </c>
      <c r="F51" s="11"/>
    </row>
    <row r="52" spans="1:6" ht="44" customHeight="1" x14ac:dyDescent="0.15">
      <c r="A52" s="8" t="s">
        <v>117</v>
      </c>
      <c r="B52" s="19" t="s">
        <v>65</v>
      </c>
      <c r="C52" s="20" t="s">
        <v>116</v>
      </c>
      <c r="D52" s="10">
        <v>1</v>
      </c>
      <c r="E52" s="11"/>
      <c r="F52" s="11"/>
    </row>
    <row r="53" spans="1:6" ht="44" customHeight="1" x14ac:dyDescent="0.15">
      <c r="A53" s="8" t="s">
        <v>118</v>
      </c>
      <c r="B53" s="19" t="s">
        <v>69</v>
      </c>
      <c r="C53" s="20" t="s">
        <v>116</v>
      </c>
      <c r="D53" s="11"/>
      <c r="E53" s="10">
        <v>1</v>
      </c>
      <c r="F53" s="11"/>
    </row>
    <row r="54" spans="1:6" ht="44" customHeight="1" x14ac:dyDescent="0.15">
      <c r="A54" s="8" t="s">
        <v>119</v>
      </c>
      <c r="B54" s="19" t="s">
        <v>65</v>
      </c>
      <c r="C54" s="20" t="s">
        <v>116</v>
      </c>
      <c r="D54" s="10">
        <v>1</v>
      </c>
      <c r="E54" s="11"/>
      <c r="F54" s="11"/>
    </row>
    <row r="55" spans="1:6" ht="44" customHeight="1" x14ac:dyDescent="0.15">
      <c r="A55" s="8" t="s">
        <v>120</v>
      </c>
      <c r="B55" s="19" t="s">
        <v>65</v>
      </c>
      <c r="C55" s="20" t="s">
        <v>116</v>
      </c>
      <c r="D55" s="10">
        <v>1</v>
      </c>
      <c r="E55" s="11"/>
      <c r="F55" s="11"/>
    </row>
    <row r="56" spans="1:6" ht="20" customHeight="1" x14ac:dyDescent="0.15">
      <c r="A56" s="8" t="s">
        <v>121</v>
      </c>
      <c r="B56" s="15"/>
      <c r="C56" s="11"/>
      <c r="D56" s="11"/>
      <c r="E56" s="11"/>
      <c r="F56" s="11"/>
    </row>
    <row r="57" spans="1:6" ht="44" customHeight="1" x14ac:dyDescent="0.15">
      <c r="A57" s="8" t="s">
        <v>122</v>
      </c>
      <c r="B57" s="19" t="s">
        <v>69</v>
      </c>
      <c r="C57" s="20" t="s">
        <v>123</v>
      </c>
      <c r="D57" s="11"/>
      <c r="E57" s="10">
        <v>1</v>
      </c>
      <c r="F57" s="11"/>
    </row>
    <row r="58" spans="1:6" ht="44" customHeight="1" x14ac:dyDescent="0.15">
      <c r="A58" s="8" t="s">
        <v>124</v>
      </c>
      <c r="B58" s="19" t="s">
        <v>65</v>
      </c>
      <c r="C58" s="20" t="s">
        <v>123</v>
      </c>
      <c r="D58" s="10">
        <v>1</v>
      </c>
      <c r="E58" s="11"/>
      <c r="F58" s="11"/>
    </row>
    <row r="59" spans="1:6" ht="44" customHeight="1" x14ac:dyDescent="0.15">
      <c r="A59" s="8" t="s">
        <v>125</v>
      </c>
      <c r="B59" s="19" t="s">
        <v>69</v>
      </c>
      <c r="C59" s="20" t="s">
        <v>123</v>
      </c>
      <c r="D59" s="11"/>
      <c r="E59" s="10">
        <v>1</v>
      </c>
      <c r="F59" s="11"/>
    </row>
    <row r="60" spans="1:6" ht="44" customHeight="1" x14ac:dyDescent="0.15">
      <c r="A60" s="8" t="s">
        <v>126</v>
      </c>
      <c r="B60" s="19" t="s">
        <v>65</v>
      </c>
      <c r="C60" s="20" t="s">
        <v>123</v>
      </c>
      <c r="D60" s="10">
        <v>1</v>
      </c>
      <c r="E60" s="11"/>
      <c r="F60" s="11"/>
    </row>
    <row r="61" spans="1:6" ht="44" customHeight="1" x14ac:dyDescent="0.15">
      <c r="A61" s="8" t="s">
        <v>127</v>
      </c>
      <c r="B61" s="19" t="s">
        <v>69</v>
      </c>
      <c r="C61" s="20" t="s">
        <v>123</v>
      </c>
      <c r="D61" s="11"/>
      <c r="E61" s="10">
        <v>1</v>
      </c>
      <c r="F61" s="11"/>
    </row>
    <row r="62" spans="1:6" ht="20" customHeight="1" x14ac:dyDescent="0.15">
      <c r="A62" s="14"/>
      <c r="B62" s="15"/>
      <c r="C62" s="11"/>
      <c r="D62" s="10">
        <f>SUM(D3:D61)</f>
        <v>31</v>
      </c>
      <c r="E62" s="10">
        <f>SUM(E3:E61)</f>
        <v>19</v>
      </c>
      <c r="F62" s="10">
        <f>SUM(D62:E62)</f>
        <v>50</v>
      </c>
    </row>
    <row r="63" spans="1:6" ht="20" customHeight="1" x14ac:dyDescent="0.15">
      <c r="A63" s="14"/>
      <c r="B63" s="15"/>
      <c r="C63" s="11"/>
      <c r="D63" s="10">
        <f>D62/50</f>
        <v>0.62</v>
      </c>
      <c r="E63" s="10">
        <f>E62/50</f>
        <v>0.38</v>
      </c>
      <c r="F63" s="11"/>
    </row>
    <row r="64" spans="1:6" ht="20" customHeight="1" x14ac:dyDescent="0.15">
      <c r="A64" s="14"/>
      <c r="B64" s="15"/>
      <c r="C64" s="11"/>
      <c r="D64" s="11"/>
      <c r="E64" s="11"/>
      <c r="F64" s="11"/>
    </row>
    <row r="65" spans="1:6" ht="20" customHeight="1" x14ac:dyDescent="0.15">
      <c r="A65" s="14"/>
      <c r="B65" s="15"/>
      <c r="C65" s="11"/>
      <c r="D65" s="11"/>
      <c r="E65" s="11"/>
      <c r="F65" s="11"/>
    </row>
    <row r="66" spans="1:6" ht="20" customHeight="1" x14ac:dyDescent="0.15">
      <c r="A66" s="14"/>
      <c r="B66" s="15"/>
      <c r="C66" s="11"/>
      <c r="D66" s="11"/>
      <c r="E66" s="11"/>
      <c r="F66" s="11"/>
    </row>
    <row r="67" spans="1:6" ht="20" customHeight="1" x14ac:dyDescent="0.15">
      <c r="A67" s="14"/>
      <c r="B67" s="15"/>
      <c r="C67" s="11"/>
      <c r="D67" s="11"/>
      <c r="E67" s="11"/>
      <c r="F67" s="11"/>
    </row>
    <row r="68" spans="1:6" ht="20" customHeight="1" x14ac:dyDescent="0.15">
      <c r="A68" s="14"/>
      <c r="B68" s="15"/>
      <c r="C68" s="11"/>
      <c r="D68" s="11"/>
      <c r="E68" s="11"/>
      <c r="F68" s="11"/>
    </row>
  </sheetData>
  <mergeCells count="1">
    <mergeCell ref="A1:F1"/>
  </mergeCells>
  <hyperlinks>
    <hyperlink ref="C3" r:id="rId1" xr:uid="{00000000-0004-0000-0200-000000000000}"/>
    <hyperlink ref="C4" r:id="rId2" xr:uid="{00000000-0004-0000-0200-000001000000}"/>
    <hyperlink ref="C5" r:id="rId3" xr:uid="{00000000-0004-0000-0200-000002000000}"/>
    <hyperlink ref="C6" r:id="rId4" xr:uid="{00000000-0004-0000-0200-000003000000}"/>
    <hyperlink ref="C7" r:id="rId5" xr:uid="{00000000-0004-0000-0200-000004000000}"/>
    <hyperlink ref="C8" r:id="rId6" xr:uid="{00000000-0004-0000-0200-000005000000}"/>
    <hyperlink ref="C10" r:id="rId7" xr:uid="{00000000-0004-0000-0200-000006000000}"/>
    <hyperlink ref="C11" r:id="rId8" xr:uid="{00000000-0004-0000-0200-000007000000}"/>
    <hyperlink ref="C12" r:id="rId9" xr:uid="{00000000-0004-0000-0200-000008000000}"/>
    <hyperlink ref="C13" r:id="rId10" xr:uid="{00000000-0004-0000-0200-000009000000}"/>
    <hyperlink ref="C15" r:id="rId11" xr:uid="{00000000-0004-0000-0200-00000A000000}"/>
    <hyperlink ref="C16" r:id="rId12" xr:uid="{00000000-0004-0000-0200-00000B000000}"/>
    <hyperlink ref="C17" r:id="rId13" xr:uid="{00000000-0004-0000-0200-00000C000000}"/>
    <hyperlink ref="C18" r:id="rId14" xr:uid="{00000000-0004-0000-0200-00000D000000}"/>
    <hyperlink ref="C19" r:id="rId15" xr:uid="{00000000-0004-0000-0200-00000E000000}"/>
    <hyperlink ref="C21" r:id="rId16" xr:uid="{00000000-0004-0000-0200-00000F000000}"/>
    <hyperlink ref="C22" r:id="rId17" xr:uid="{00000000-0004-0000-0200-000010000000}"/>
    <hyperlink ref="C23" r:id="rId18" xr:uid="{00000000-0004-0000-0200-000011000000}"/>
    <hyperlink ref="C24" r:id="rId19" xr:uid="{00000000-0004-0000-0200-000012000000}"/>
    <hyperlink ref="C25" r:id="rId20" xr:uid="{00000000-0004-0000-0200-000013000000}"/>
    <hyperlink ref="C27" r:id="rId21" xr:uid="{00000000-0004-0000-0200-000014000000}"/>
    <hyperlink ref="C28" r:id="rId22" xr:uid="{00000000-0004-0000-0200-000015000000}"/>
    <hyperlink ref="C29" r:id="rId23" xr:uid="{00000000-0004-0000-0200-000016000000}"/>
    <hyperlink ref="C30" r:id="rId24" xr:uid="{00000000-0004-0000-0200-000017000000}"/>
    <hyperlink ref="C31" r:id="rId25" xr:uid="{00000000-0004-0000-0200-000018000000}"/>
    <hyperlink ref="C33" r:id="rId26" xr:uid="{00000000-0004-0000-0200-000019000000}"/>
    <hyperlink ref="C34" r:id="rId27" xr:uid="{00000000-0004-0000-0200-00001A000000}"/>
    <hyperlink ref="C35" r:id="rId28" xr:uid="{00000000-0004-0000-0200-00001B000000}"/>
    <hyperlink ref="C36" r:id="rId29" xr:uid="{00000000-0004-0000-0200-00001C000000}"/>
    <hyperlink ref="C37" r:id="rId30" xr:uid="{00000000-0004-0000-0200-00001D000000}"/>
    <hyperlink ref="C39" r:id="rId31" xr:uid="{00000000-0004-0000-0200-00001E000000}"/>
    <hyperlink ref="C40" r:id="rId32" xr:uid="{00000000-0004-0000-0200-00001F000000}"/>
    <hyperlink ref="C41" r:id="rId33" xr:uid="{00000000-0004-0000-0200-000020000000}"/>
    <hyperlink ref="C42" r:id="rId34" xr:uid="{00000000-0004-0000-0200-000021000000}"/>
    <hyperlink ref="C43" r:id="rId35" xr:uid="{00000000-0004-0000-0200-000022000000}"/>
    <hyperlink ref="C45" r:id="rId36" xr:uid="{00000000-0004-0000-0200-000023000000}"/>
    <hyperlink ref="C46" r:id="rId37" xr:uid="{00000000-0004-0000-0200-000024000000}"/>
    <hyperlink ref="C47" r:id="rId38" xr:uid="{00000000-0004-0000-0200-000025000000}"/>
    <hyperlink ref="C48" r:id="rId39" xr:uid="{00000000-0004-0000-0200-000026000000}"/>
    <hyperlink ref="C49" r:id="rId40" xr:uid="{00000000-0004-0000-0200-000027000000}"/>
    <hyperlink ref="C51" r:id="rId41" xr:uid="{00000000-0004-0000-0200-000028000000}"/>
    <hyperlink ref="C52" r:id="rId42" xr:uid="{00000000-0004-0000-0200-000029000000}"/>
    <hyperlink ref="C53" r:id="rId43" xr:uid="{00000000-0004-0000-0200-00002A000000}"/>
    <hyperlink ref="C54" r:id="rId44" xr:uid="{00000000-0004-0000-0200-00002B000000}"/>
    <hyperlink ref="C55" r:id="rId45" xr:uid="{00000000-0004-0000-0200-00002C000000}"/>
    <hyperlink ref="C57" r:id="rId46" xr:uid="{00000000-0004-0000-0200-00002D000000}"/>
    <hyperlink ref="C58" r:id="rId47" xr:uid="{00000000-0004-0000-0200-00002E000000}"/>
    <hyperlink ref="C59" r:id="rId48" xr:uid="{00000000-0004-0000-0200-00002F000000}"/>
    <hyperlink ref="C60" r:id="rId49" xr:uid="{00000000-0004-0000-0200-000030000000}"/>
    <hyperlink ref="C61" r:id="rId50" xr:uid="{00000000-0004-0000-0200-000031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256" width="16.33203125" style="23" customWidth="1"/>
  </cols>
  <sheetData>
    <row r="1" spans="1:6" ht="27.75" customHeight="1" x14ac:dyDescent="0.15">
      <c r="A1" s="25" t="s">
        <v>0</v>
      </c>
      <c r="B1" s="25"/>
      <c r="C1" s="25"/>
      <c r="D1" s="25"/>
      <c r="E1" s="25"/>
      <c r="F1" s="25"/>
    </row>
    <row r="2" spans="1:6" ht="20.25" customHeight="1" x14ac:dyDescent="0.15">
      <c r="A2" s="2"/>
      <c r="B2" s="3" t="s">
        <v>11</v>
      </c>
      <c r="C2" s="3" t="s">
        <v>128</v>
      </c>
      <c r="D2" s="3" t="s">
        <v>129</v>
      </c>
      <c r="E2" s="2"/>
      <c r="F2" s="2"/>
    </row>
    <row r="3" spans="1:6" ht="68.25" customHeight="1" x14ac:dyDescent="0.15">
      <c r="A3" s="4" t="s">
        <v>130</v>
      </c>
      <c r="B3" s="17" t="s">
        <v>131</v>
      </c>
      <c r="C3" s="6">
        <v>5</v>
      </c>
      <c r="D3" s="6">
        <v>0</v>
      </c>
      <c r="E3" s="7"/>
      <c r="F3" s="7"/>
    </row>
    <row r="4" spans="1:6" ht="68" customHeight="1" x14ac:dyDescent="0.15">
      <c r="A4" s="8" t="s">
        <v>132</v>
      </c>
      <c r="B4" s="19" t="s">
        <v>133</v>
      </c>
      <c r="C4" s="10">
        <v>4</v>
      </c>
      <c r="D4" s="10">
        <v>2</v>
      </c>
      <c r="E4" s="11"/>
      <c r="F4" s="11"/>
    </row>
    <row r="5" spans="1:6" ht="80" customHeight="1" x14ac:dyDescent="0.15">
      <c r="A5" s="8" t="s">
        <v>134</v>
      </c>
      <c r="B5" s="19" t="s">
        <v>135</v>
      </c>
      <c r="C5" s="10">
        <v>3</v>
      </c>
      <c r="D5" s="10">
        <v>2</v>
      </c>
      <c r="E5" s="11"/>
      <c r="F5" s="11"/>
    </row>
    <row r="6" spans="1:6" ht="80" customHeight="1" x14ac:dyDescent="0.15">
      <c r="A6" s="8" t="s">
        <v>136</v>
      </c>
      <c r="B6" s="19" t="s">
        <v>135</v>
      </c>
      <c r="C6" s="10">
        <v>3</v>
      </c>
      <c r="D6" s="10">
        <v>2</v>
      </c>
      <c r="E6" s="11"/>
      <c r="F6" s="11"/>
    </row>
    <row r="7" spans="1:6" ht="80" customHeight="1" x14ac:dyDescent="0.15">
      <c r="A7" s="8" t="s">
        <v>93</v>
      </c>
      <c r="B7" s="19" t="s">
        <v>135</v>
      </c>
      <c r="C7" s="10">
        <v>4</v>
      </c>
      <c r="D7" s="10">
        <v>1</v>
      </c>
      <c r="E7" s="11"/>
      <c r="F7" s="11"/>
    </row>
    <row r="8" spans="1:6" ht="80" customHeight="1" x14ac:dyDescent="0.15">
      <c r="A8" s="8" t="s">
        <v>114</v>
      </c>
      <c r="B8" s="19" t="s">
        <v>135</v>
      </c>
      <c r="C8" s="10">
        <v>3</v>
      </c>
      <c r="D8" s="10">
        <v>2</v>
      </c>
      <c r="E8" s="11"/>
      <c r="F8" s="11"/>
    </row>
    <row r="9" spans="1:6" ht="80" customHeight="1" x14ac:dyDescent="0.15">
      <c r="A9" s="8" t="s">
        <v>121</v>
      </c>
      <c r="B9" s="19" t="s">
        <v>135</v>
      </c>
      <c r="C9" s="10">
        <v>5</v>
      </c>
      <c r="D9" s="10">
        <v>5</v>
      </c>
      <c r="E9" s="11"/>
      <c r="F9" s="11"/>
    </row>
    <row r="10" spans="1:6" ht="80" customHeight="1" x14ac:dyDescent="0.15">
      <c r="A10" s="8" t="s">
        <v>100</v>
      </c>
      <c r="B10" s="19" t="s">
        <v>135</v>
      </c>
      <c r="C10" s="10">
        <v>4</v>
      </c>
      <c r="D10" s="10">
        <v>0</v>
      </c>
      <c r="E10" s="11"/>
      <c r="F10" s="11"/>
    </row>
    <row r="11" spans="1:6" ht="80" customHeight="1" x14ac:dyDescent="0.15">
      <c r="A11" s="8" t="s">
        <v>137</v>
      </c>
      <c r="B11" s="19" t="s">
        <v>135</v>
      </c>
      <c r="C11" s="10">
        <v>1</v>
      </c>
      <c r="D11" s="10">
        <v>0</v>
      </c>
      <c r="E11" s="11"/>
      <c r="F11" s="11"/>
    </row>
    <row r="12" spans="1:6" ht="80" customHeight="1" x14ac:dyDescent="0.15">
      <c r="A12" s="8" t="s">
        <v>86</v>
      </c>
      <c r="B12" s="19" t="s">
        <v>135</v>
      </c>
      <c r="C12" s="10">
        <v>12</v>
      </c>
      <c r="D12" s="10">
        <v>3</v>
      </c>
      <c r="E12" s="11"/>
      <c r="F12" s="11"/>
    </row>
    <row r="13" spans="1:6" ht="80" customHeight="1" x14ac:dyDescent="0.15">
      <c r="A13" s="8" t="s">
        <v>71</v>
      </c>
      <c r="B13" s="19" t="s">
        <v>135</v>
      </c>
      <c r="C13" s="10">
        <v>1</v>
      </c>
      <c r="D13" s="10">
        <v>1</v>
      </c>
      <c r="E13" s="11"/>
      <c r="F13" s="11"/>
    </row>
    <row r="14" spans="1:6" ht="80" customHeight="1" x14ac:dyDescent="0.15">
      <c r="A14" s="8" t="s">
        <v>107</v>
      </c>
      <c r="B14" s="19" t="s">
        <v>135</v>
      </c>
      <c r="C14" s="10">
        <v>1</v>
      </c>
      <c r="D14" s="10">
        <v>1</v>
      </c>
      <c r="E14" s="11"/>
      <c r="F14" s="11"/>
    </row>
    <row r="15" spans="1:6" ht="20" customHeight="1" x14ac:dyDescent="0.15">
      <c r="A15" s="14"/>
      <c r="B15" s="15"/>
      <c r="C15" s="10">
        <f>SUM(C3:C14)</f>
        <v>46</v>
      </c>
      <c r="D15" s="10">
        <f>SUM(D3:D14)</f>
        <v>19</v>
      </c>
      <c r="E15" s="10">
        <f>SUM(C15:D15)</f>
        <v>65</v>
      </c>
      <c r="F15" s="11"/>
    </row>
    <row r="16" spans="1:6" ht="20" customHeight="1" x14ac:dyDescent="0.15">
      <c r="A16" s="14"/>
      <c r="B16" s="15"/>
      <c r="C16" s="10">
        <f>C15/63*100</f>
        <v>73.015873015873012</v>
      </c>
      <c r="D16" s="10">
        <f>D15/63*100</f>
        <v>30.158730158730158</v>
      </c>
      <c r="E16" s="11"/>
      <c r="F16" s="11"/>
    </row>
    <row r="17" spans="1:6" ht="20" customHeight="1" x14ac:dyDescent="0.15">
      <c r="A17" s="14"/>
      <c r="B17" s="15"/>
      <c r="C17" s="11"/>
      <c r="D17" s="11"/>
      <c r="E17" s="11"/>
      <c r="F17" s="11"/>
    </row>
    <row r="18" spans="1:6" ht="20" customHeight="1" x14ac:dyDescent="0.15">
      <c r="A18" s="14"/>
      <c r="B18" s="15"/>
      <c r="C18" s="11"/>
      <c r="D18" s="11"/>
      <c r="E18" s="11"/>
      <c r="F18" s="11"/>
    </row>
    <row r="19" spans="1:6" ht="20" customHeight="1" x14ac:dyDescent="0.15">
      <c r="A19" s="14"/>
      <c r="B19" s="15"/>
      <c r="C19" s="11"/>
      <c r="D19" s="11"/>
      <c r="E19" s="11"/>
      <c r="F19" s="11"/>
    </row>
    <row r="20" spans="1:6" ht="20" customHeight="1" x14ac:dyDescent="0.15">
      <c r="A20" s="14"/>
      <c r="B20" s="15"/>
      <c r="C20" s="11"/>
      <c r="D20" s="11"/>
      <c r="E20" s="11"/>
      <c r="F20" s="11"/>
    </row>
    <row r="21" spans="1:6" ht="20" customHeight="1" x14ac:dyDescent="0.15">
      <c r="A21" s="14"/>
      <c r="B21" s="15"/>
      <c r="C21" s="11"/>
      <c r="D21" s="11"/>
      <c r="E21" s="11"/>
      <c r="F21" s="11"/>
    </row>
    <row r="22" spans="1:6" ht="20" customHeight="1" x14ac:dyDescent="0.15">
      <c r="A22" s="14"/>
      <c r="B22" s="15"/>
      <c r="C22" s="11"/>
      <c r="D22" s="11"/>
      <c r="E22" s="11"/>
      <c r="F22" s="11"/>
    </row>
  </sheetData>
  <mergeCells count="1">
    <mergeCell ref="A1:F1"/>
  </mergeCells>
  <hyperlinks>
    <hyperlink ref="B3" r:id="rId1" xr:uid="{00000000-0004-0000-0300-000000000000}"/>
    <hyperlink ref="B4" r:id="rId2" xr:uid="{00000000-0004-0000-0300-000001000000}"/>
    <hyperlink ref="B5" r:id="rId3" xr:uid="{00000000-0004-0000-0300-000002000000}"/>
    <hyperlink ref="B6" r:id="rId4" xr:uid="{00000000-0004-0000-0300-000003000000}"/>
    <hyperlink ref="B7" r:id="rId5" xr:uid="{00000000-0004-0000-0300-000004000000}"/>
    <hyperlink ref="B8" r:id="rId6" xr:uid="{00000000-0004-0000-0300-000005000000}"/>
    <hyperlink ref="B9" r:id="rId7" xr:uid="{00000000-0004-0000-0300-000006000000}"/>
    <hyperlink ref="B10" r:id="rId8" xr:uid="{00000000-0004-0000-0300-000007000000}"/>
    <hyperlink ref="B11" r:id="rId9" xr:uid="{00000000-0004-0000-0300-000008000000}"/>
    <hyperlink ref="B12" r:id="rId10" xr:uid="{00000000-0004-0000-0300-000009000000}"/>
    <hyperlink ref="B13" r:id="rId11" xr:uid="{00000000-0004-0000-0300-00000A000000}"/>
    <hyperlink ref="B14" r:id="rId12" xr:uid="{00000000-0004-0000-0300-00000B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256" width="16.33203125" style="24" customWidth="1"/>
  </cols>
  <sheetData>
    <row r="1" spans="1:6" ht="27.75" customHeight="1" x14ac:dyDescent="0.15">
      <c r="A1" s="25" t="s">
        <v>0</v>
      </c>
      <c r="B1" s="25"/>
      <c r="C1" s="25"/>
      <c r="D1" s="25"/>
      <c r="E1" s="25"/>
      <c r="F1" s="25"/>
    </row>
    <row r="2" spans="1:6" ht="20.25" customHeight="1" x14ac:dyDescent="0.15">
      <c r="A2" s="2"/>
      <c r="B2" s="3" t="s">
        <v>11</v>
      </c>
      <c r="C2" s="3" t="s">
        <v>1</v>
      </c>
      <c r="D2" s="3" t="s">
        <v>2</v>
      </c>
      <c r="E2" s="2"/>
      <c r="F2" s="2"/>
    </row>
    <row r="3" spans="1:6" ht="44.25" customHeight="1" x14ac:dyDescent="0.15">
      <c r="A3" s="4" t="s">
        <v>138</v>
      </c>
      <c r="B3" s="17" t="s">
        <v>139</v>
      </c>
      <c r="C3" s="6">
        <v>4</v>
      </c>
      <c r="D3" s="6">
        <v>2</v>
      </c>
      <c r="E3" s="7"/>
      <c r="F3" s="7"/>
    </row>
    <row r="4" spans="1:6" ht="56" customHeight="1" x14ac:dyDescent="0.15">
      <c r="A4" s="8" t="s">
        <v>134</v>
      </c>
      <c r="B4" s="19" t="s">
        <v>140</v>
      </c>
      <c r="C4" s="10">
        <v>4</v>
      </c>
      <c r="D4" s="10">
        <v>0</v>
      </c>
      <c r="E4" s="11"/>
      <c r="F4" s="11"/>
    </row>
    <row r="5" spans="1:6" ht="56" customHeight="1" x14ac:dyDescent="0.15">
      <c r="A5" s="8" t="s">
        <v>136</v>
      </c>
      <c r="B5" s="19" t="s">
        <v>141</v>
      </c>
      <c r="C5" s="10">
        <v>4</v>
      </c>
      <c r="D5" s="10">
        <v>2</v>
      </c>
      <c r="E5" s="11"/>
      <c r="F5" s="11"/>
    </row>
    <row r="6" spans="1:6" ht="56" customHeight="1" x14ac:dyDescent="0.15">
      <c r="A6" s="8" t="s">
        <v>93</v>
      </c>
      <c r="B6" s="19" t="s">
        <v>142</v>
      </c>
      <c r="C6" s="10">
        <v>4</v>
      </c>
      <c r="D6" s="10">
        <v>2</v>
      </c>
      <c r="E6" s="11"/>
      <c r="F6" s="11"/>
    </row>
    <row r="7" spans="1:6" ht="44" customHeight="1" x14ac:dyDescent="0.15">
      <c r="A7" s="8" t="s">
        <v>114</v>
      </c>
      <c r="B7" s="19" t="s">
        <v>143</v>
      </c>
      <c r="C7" s="10">
        <v>3</v>
      </c>
      <c r="D7" s="10">
        <v>3</v>
      </c>
      <c r="E7" s="11"/>
      <c r="F7" s="11"/>
    </row>
    <row r="8" spans="1:6" ht="56" customHeight="1" x14ac:dyDescent="0.15">
      <c r="A8" s="8" t="s">
        <v>121</v>
      </c>
      <c r="B8" s="19" t="s">
        <v>144</v>
      </c>
      <c r="C8" s="10">
        <v>2</v>
      </c>
      <c r="D8" s="10">
        <v>2</v>
      </c>
      <c r="E8" s="11"/>
      <c r="F8" s="11"/>
    </row>
    <row r="9" spans="1:6" ht="56" customHeight="1" x14ac:dyDescent="0.15">
      <c r="A9" s="8" t="s">
        <v>100</v>
      </c>
      <c r="B9" s="19" t="s">
        <v>145</v>
      </c>
      <c r="C9" s="10">
        <v>4</v>
      </c>
      <c r="D9" s="10">
        <v>2</v>
      </c>
      <c r="E9" s="11"/>
      <c r="F9" s="11"/>
    </row>
    <row r="10" spans="1:6" ht="56" customHeight="1" x14ac:dyDescent="0.15">
      <c r="A10" s="8" t="s">
        <v>86</v>
      </c>
      <c r="B10" s="19" t="s">
        <v>146</v>
      </c>
      <c r="C10" s="10">
        <v>5</v>
      </c>
      <c r="D10" s="10">
        <v>1</v>
      </c>
      <c r="E10" s="11"/>
      <c r="F10" s="11"/>
    </row>
    <row r="11" spans="1:6" ht="56" customHeight="1" x14ac:dyDescent="0.15">
      <c r="A11" s="8" t="s">
        <v>71</v>
      </c>
      <c r="B11" s="19" t="s">
        <v>147</v>
      </c>
      <c r="C11" s="10">
        <v>6</v>
      </c>
      <c r="D11" s="10">
        <v>0</v>
      </c>
      <c r="E11" s="11"/>
      <c r="F11" s="11"/>
    </row>
    <row r="12" spans="1:6" ht="56" customHeight="1" x14ac:dyDescent="0.15">
      <c r="A12" s="8" t="s">
        <v>107</v>
      </c>
      <c r="B12" s="19" t="s">
        <v>148</v>
      </c>
      <c r="C12" s="10">
        <v>5</v>
      </c>
      <c r="D12" s="10">
        <v>0</v>
      </c>
      <c r="E12" s="11"/>
      <c r="F12" s="11"/>
    </row>
    <row r="13" spans="1:6" ht="20" customHeight="1" x14ac:dyDescent="0.15">
      <c r="A13" s="14"/>
      <c r="B13" s="15"/>
      <c r="C13" s="10">
        <f>SUM(C3:C12)</f>
        <v>41</v>
      </c>
      <c r="D13" s="10">
        <f>SUM(D3:D12)</f>
        <v>14</v>
      </c>
      <c r="E13" s="10">
        <f>SUM(C13:D13)</f>
        <v>55</v>
      </c>
      <c r="F13" s="11"/>
    </row>
    <row r="14" spans="1:6" ht="20" customHeight="1" x14ac:dyDescent="0.15">
      <c r="A14" s="14"/>
      <c r="B14" s="15"/>
      <c r="C14" s="10">
        <f>C13/55*100</f>
        <v>74.545454545454547</v>
      </c>
      <c r="D14" s="10">
        <f>D13/55*100</f>
        <v>25.454545454545453</v>
      </c>
      <c r="E14" s="11"/>
      <c r="F14" s="11"/>
    </row>
    <row r="15" spans="1:6" ht="20" customHeight="1" x14ac:dyDescent="0.15">
      <c r="A15" s="14"/>
      <c r="B15" s="15"/>
      <c r="C15" s="11"/>
      <c r="D15" s="11"/>
      <c r="E15" s="11"/>
      <c r="F15" s="11"/>
    </row>
    <row r="16" spans="1:6" ht="20" customHeight="1" x14ac:dyDescent="0.15">
      <c r="A16" s="14"/>
      <c r="B16" s="15"/>
      <c r="C16" s="11"/>
      <c r="D16" s="11"/>
      <c r="E16" s="11"/>
      <c r="F16" s="11"/>
    </row>
  </sheetData>
  <mergeCells count="1">
    <mergeCell ref="A1:F1"/>
  </mergeCells>
  <hyperlinks>
    <hyperlink ref="B3" r:id="rId1" xr:uid="{00000000-0004-0000-0400-000000000000}"/>
    <hyperlink ref="B4" r:id="rId2" xr:uid="{00000000-0004-0000-0400-000001000000}"/>
    <hyperlink ref="B5" r:id="rId3" xr:uid="{00000000-0004-0000-0400-000002000000}"/>
    <hyperlink ref="B6" r:id="rId4" xr:uid="{00000000-0004-0000-0400-000003000000}"/>
    <hyperlink ref="B7" r:id="rId5" xr:uid="{00000000-0004-0000-0400-000004000000}"/>
    <hyperlink ref="B8" r:id="rId6" xr:uid="{00000000-0004-0000-0400-000005000000}"/>
    <hyperlink ref="B9" r:id="rId7" xr:uid="{00000000-0004-0000-0400-000006000000}"/>
    <hyperlink ref="B10" r:id="rId8" xr:uid="{00000000-0004-0000-0400-000007000000}"/>
    <hyperlink ref="B11" r:id="rId9" xr:uid="{00000000-0004-0000-0400-000008000000}"/>
    <hyperlink ref="B12" r:id="rId10" xr:uid="{00000000-0004-0000-0400-000009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</vt:lpstr>
      <vt:lpstr>Denosa leadership gender</vt:lpstr>
      <vt:lpstr>Nehawu leadership gender</vt:lpstr>
      <vt:lpstr>Nupsaw leadership gender</vt:lpstr>
      <vt:lpstr>Hospersa leadership gender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</cp:lastModifiedBy>
  <dcterms:created xsi:type="dcterms:W3CDTF">2019-08-20T23:37:49Z</dcterms:created>
  <dcterms:modified xsi:type="dcterms:W3CDTF">2019-08-20T23:37:51Z</dcterms:modified>
</cp:coreProperties>
</file>