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apers Lab\Papers en preparación\Laporte 2019\"/>
    </mc:Choice>
  </mc:AlternateContent>
  <bookViews>
    <workbookView xWindow="-105" yWindow="-105" windowWidth="23250" windowHeight="12570"/>
  </bookViews>
  <sheets>
    <sheet name="RUBISCO" sheetId="1" r:id="rId1"/>
    <sheet name="GlnS" sheetId="2" r:id="rId2"/>
    <sheet name="OAST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" l="1"/>
  <c r="E6" i="3"/>
  <c r="F5" i="3"/>
  <c r="E5" i="3"/>
  <c r="F4" i="3"/>
  <c r="E4" i="3"/>
  <c r="F3" i="3"/>
  <c r="E3" i="3"/>
  <c r="F5" i="2"/>
  <c r="F4" i="2"/>
  <c r="F6" i="2"/>
  <c r="F3" i="2"/>
  <c r="E6" i="2"/>
  <c r="E5" i="2"/>
  <c r="E4" i="2"/>
  <c r="E3" i="2"/>
  <c r="E4" i="1"/>
  <c r="F4" i="1"/>
  <c r="E5" i="1"/>
  <c r="E6" i="1"/>
  <c r="F6" i="1"/>
  <c r="F3" i="1"/>
  <c r="E3" i="1"/>
</calcChain>
</file>

<file path=xl/sharedStrings.xml><?xml version="1.0" encoding="utf-8"?>
<sst xmlns="http://schemas.openxmlformats.org/spreadsheetml/2006/main" count="12" uniqueCount="4">
  <si>
    <t>PROM</t>
  </si>
  <si>
    <t>DS</t>
  </si>
  <si>
    <t>TRATAMIENTO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</si>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</sst>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4158759001279"/>
          <c:y val="5.4236293379994166E-2"/>
          <c:w val="0.77954228077259569"/>
          <c:h val="0.74709062408865556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052226614465332E-2"/>
                  <c:y val="-3.7155565892799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A2-4EC8-9416-42A2278946F5}"/>
                </c:ext>
              </c:extLst>
            </c:dLbl>
            <c:dLbl>
              <c:idx val="1"/>
              <c:layout>
                <c:manualLayout>
                  <c:x val="-3.2104453228930664E-2"/>
                  <c:y val="-9.2888914731999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A2-4EC8-9416-42A2278946F5}"/>
                </c:ext>
              </c:extLst>
            </c:dLbl>
            <c:dLbl>
              <c:idx val="2"/>
              <c:layout>
                <c:manualLayout>
                  <c:x val="-2.9429082126519773E-2"/>
                  <c:y val="-5.57333488391994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A2-4EC8-9416-42A2278946F5}"/>
                </c:ext>
              </c:extLst>
            </c:dLbl>
            <c:dLbl>
              <c:idx val="3"/>
              <c:layout>
                <c:manualLayout>
                  <c:x val="-4.2805937638574217E-2"/>
                  <c:y val="-6.0377794575799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A2-4EC8-9416-42A2278946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RUBISCO!$F$3:$F$6</c:f>
                <c:numCache>
                  <c:formatCode>General</c:formatCode>
                  <c:ptCount val="4"/>
                  <c:pt idx="0">
                    <c:v>1.5523184757967677E-3</c:v>
                  </c:pt>
                  <c:pt idx="1">
                    <c:v>4.2852083956209158E-3</c:v>
                  </c:pt>
                  <c:pt idx="2">
                    <c:v>1.6000000000000001E-3</c:v>
                  </c:pt>
                  <c:pt idx="3">
                    <c:v>2.8178391596103101E-3</c:v>
                  </c:pt>
                </c:numCache>
              </c:numRef>
            </c:plus>
            <c:minus>
              <c:numRef>
                <c:f>RUBISCO!$F$3:$F$6</c:f>
                <c:numCache>
                  <c:formatCode>General</c:formatCode>
                  <c:ptCount val="4"/>
                  <c:pt idx="0">
                    <c:v>1.5523184757967677E-3</c:v>
                  </c:pt>
                  <c:pt idx="1">
                    <c:v>4.2852083956209158E-3</c:v>
                  </c:pt>
                  <c:pt idx="2">
                    <c:v>1.6000000000000001E-3</c:v>
                  </c:pt>
                  <c:pt idx="3">
                    <c:v>2.8178391596103101E-3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RUBISCO!$A$3:$A$6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RUBISCO!$E$3:$E$6</c:f>
              <c:numCache>
                <c:formatCode>0.0000</c:formatCode>
                <c:ptCount val="4"/>
                <c:pt idx="0">
                  <c:v>2.3954299999999998E-2</c:v>
                </c:pt>
                <c:pt idx="1">
                  <c:v>2.7011569999999999E-2</c:v>
                </c:pt>
                <c:pt idx="2">
                  <c:v>4.1928103333333334E-2</c:v>
                </c:pt>
                <c:pt idx="3">
                  <c:v>3.0922313333333337E-2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2-4EC8-9416-42A2278946F5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A2-4EC8-9416-42A2278946F5}"/>
                </c:ext>
              </c:extLst>
            </c:dLbl>
            <c:dLbl>
              <c:idx val="1"/>
              <c:layout>
                <c:manualLayout>
                  <c:x val="-1.872759771687622E-2"/>
                  <c:y val="-2.7866674419599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A2-4EC8-9416-42A2278946F5}"/>
                </c:ext>
              </c:extLst>
            </c:dLbl>
            <c:dLbl>
              <c:idx val="2"/>
              <c:layout>
                <c:manualLayout>
                  <c:x val="-2.9429082126519773E-2"/>
                  <c:y val="-6.5022240312399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A2-4EC8-9416-42A2278946F5}"/>
                </c:ext>
              </c:extLst>
            </c:dLbl>
            <c:dLbl>
              <c:idx val="3"/>
              <c:layout>
                <c:manualLayout>
                  <c:x val="-4.2805937638574217E-2"/>
                  <c:y val="-2.7866674419599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A2-4EC8-9416-42A2278946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RUBISCO!$F$8:$F$11</c:f>
                <c:numCache>
                  <c:formatCode>General</c:formatCode>
                  <c:ptCount val="4"/>
                  <c:pt idx="0">
                    <c:v>1.6000000000000001E-3</c:v>
                  </c:pt>
                  <c:pt idx="1">
                    <c:v>1.5E-3</c:v>
                  </c:pt>
                  <c:pt idx="2">
                    <c:v>2.3999999999999998E-3</c:v>
                  </c:pt>
                  <c:pt idx="3">
                    <c:v>1.6000000000000001E-3</c:v>
                  </c:pt>
                </c:numCache>
              </c:numRef>
            </c:plus>
            <c:minus>
              <c:numRef>
                <c:f>RUBISCO!$F$8:$F$11</c:f>
                <c:numCache>
                  <c:formatCode>General</c:formatCode>
                  <c:ptCount val="4"/>
                  <c:pt idx="0">
                    <c:v>1.6000000000000001E-3</c:v>
                  </c:pt>
                  <c:pt idx="1">
                    <c:v>1.5E-3</c:v>
                  </c:pt>
                  <c:pt idx="2">
                    <c:v>2.3999999999999998E-3</c:v>
                  </c:pt>
                  <c:pt idx="3">
                    <c:v>1.6000000000000001E-3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RUBISCO!$A$8:$A$11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RUBISCO!$E$8:$E$11</c:f>
              <c:numCache>
                <c:formatCode>General</c:formatCode>
                <c:ptCount val="4"/>
                <c:pt idx="0">
                  <c:v>2.4E-2</c:v>
                </c:pt>
                <c:pt idx="1">
                  <c:v>2.4E-2</c:v>
                </c:pt>
                <c:pt idx="2">
                  <c:v>2.3E-2</c:v>
                </c:pt>
                <c:pt idx="3">
                  <c:v>2.5000000000000001E-2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2-4EC8-9416-42A227894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5.000000000000001E-2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4158759001279"/>
          <c:y val="5.4236293379994166E-2"/>
          <c:w val="0.77954228077259569"/>
          <c:h val="0.74709062408865556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37064761731901E-2"/>
                  <c:y val="-2.77419373629287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64-4138-88E7-2DD3FA832564}"/>
                </c:ext>
              </c:extLst>
            </c:dLbl>
            <c:dLbl>
              <c:idx val="1"/>
              <c:layout>
                <c:manualLayout>
                  <c:x val="-2.9415424758101872E-2"/>
                  <c:y val="-0.10172043699740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64-4138-88E7-2DD3FA832564}"/>
                </c:ext>
              </c:extLst>
            </c:dLbl>
            <c:dLbl>
              <c:idx val="2"/>
              <c:layout>
                <c:manualLayout>
                  <c:x val="-4.5451387646232938E-2"/>
                  <c:y val="-3.699699472246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64-4138-88E7-2DD3FA832564}"/>
                </c:ext>
              </c:extLst>
            </c:dLbl>
            <c:dLbl>
              <c:idx val="3"/>
              <c:layout>
                <c:manualLayout>
                  <c:x val="-4.5451387646232841E-2"/>
                  <c:y val="-4.6246243403082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64-4138-88E7-2DD3FA832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GlnS!$F$3:$F$6</c:f>
                <c:numCache>
                  <c:formatCode>General</c:formatCode>
                  <c:ptCount val="4"/>
                  <c:pt idx="0">
                    <c:v>1.9356550336341562E-2</c:v>
                  </c:pt>
                  <c:pt idx="1">
                    <c:v>7.0316659102503148E-2</c:v>
                  </c:pt>
                  <c:pt idx="2">
                    <c:v>0.11849336431077404</c:v>
                  </c:pt>
                  <c:pt idx="3">
                    <c:v>0.10643083108767579</c:v>
                  </c:pt>
                </c:numCache>
              </c:numRef>
            </c:plus>
            <c:minus>
              <c:numRef>
                <c:f>GlnS!$F$3:$F$6</c:f>
                <c:numCache>
                  <c:formatCode>General</c:formatCode>
                  <c:ptCount val="4"/>
                  <c:pt idx="0">
                    <c:v>1.9356550336341562E-2</c:v>
                  </c:pt>
                  <c:pt idx="1">
                    <c:v>7.0316659102503148E-2</c:v>
                  </c:pt>
                  <c:pt idx="2">
                    <c:v>0.11849336431077404</c:v>
                  </c:pt>
                  <c:pt idx="3">
                    <c:v>0.10643083108767579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GlnS!$A$3:$A$6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GlnS!$E$3:$E$6</c:f>
              <c:numCache>
                <c:formatCode>0.0000</c:formatCode>
                <c:ptCount val="4"/>
                <c:pt idx="0">
                  <c:v>0.15300516666666666</c:v>
                </c:pt>
                <c:pt idx="1">
                  <c:v>0.14841712333333332</c:v>
                </c:pt>
                <c:pt idx="2">
                  <c:v>0.6068783333333333</c:v>
                </c:pt>
                <c:pt idx="3">
                  <c:v>0.31393546666666666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64-4138-88E7-2DD3FA832564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64-4138-88E7-2DD3FA832564}"/>
                </c:ext>
              </c:extLst>
            </c:dLbl>
            <c:dLbl>
              <c:idx val="1"/>
              <c:layout>
                <c:manualLayout>
                  <c:x val="-1.6044777140782861E-2"/>
                  <c:y val="1.8494624908619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64-4138-88E7-2DD3FA832564}"/>
                </c:ext>
              </c:extLst>
            </c:dLbl>
            <c:dLbl>
              <c:idx val="2"/>
              <c:layout>
                <c:manualLayout>
                  <c:x val="-2.9415424758101921E-2"/>
                  <c:y val="-7.3978499634476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64-4138-88E7-2DD3FA832564}"/>
                </c:ext>
              </c:extLst>
            </c:dLbl>
            <c:dLbl>
              <c:idx val="3"/>
              <c:layout>
                <c:manualLayout>
                  <c:x val="-5.0809977832185646E-2"/>
                  <c:y val="-2.77350010141401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64-4138-88E7-2DD3FA832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GlnS!$F$8:$F$11</c:f>
                <c:numCache>
                  <c:formatCode>General</c:formatCode>
                  <c:ptCount val="4"/>
                  <c:pt idx="0">
                    <c:v>1.9400000000000001E-2</c:v>
                  </c:pt>
                  <c:pt idx="1">
                    <c:v>3.9E-2</c:v>
                  </c:pt>
                  <c:pt idx="2">
                    <c:v>4.4999999999999998E-2</c:v>
                  </c:pt>
                  <c:pt idx="3">
                    <c:v>5.9799999999999999E-2</c:v>
                  </c:pt>
                </c:numCache>
              </c:numRef>
            </c:plus>
            <c:minus>
              <c:numRef>
                <c:f>GlnS!$F$8:$F$11</c:f>
                <c:numCache>
                  <c:formatCode>General</c:formatCode>
                  <c:ptCount val="4"/>
                  <c:pt idx="0">
                    <c:v>1.9400000000000001E-2</c:v>
                  </c:pt>
                  <c:pt idx="1">
                    <c:v>3.9E-2</c:v>
                  </c:pt>
                  <c:pt idx="2">
                    <c:v>4.4999999999999998E-2</c:v>
                  </c:pt>
                  <c:pt idx="3">
                    <c:v>5.9799999999999999E-2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GlnS!$A$8:$A$11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GlnS!$E$8:$E$11</c:f>
              <c:numCache>
                <c:formatCode>General</c:formatCode>
                <c:ptCount val="4"/>
                <c:pt idx="0">
                  <c:v>0.153</c:v>
                </c:pt>
                <c:pt idx="1">
                  <c:v>0.16</c:v>
                </c:pt>
                <c:pt idx="2">
                  <c:v>0.15</c:v>
                </c:pt>
                <c:pt idx="3">
                  <c:v>0.22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64-4138-88E7-2DD3FA832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4158759001279"/>
          <c:y val="5.4236293379994166E-2"/>
          <c:w val="0.77954228077259569"/>
          <c:h val="0.74709062408865556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013069354452653E-2"/>
                  <c:y val="-2.7683611919357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48-437A-B0DE-CA95CA69FCF4}"/>
                </c:ext>
              </c:extLst>
            </c:dLbl>
            <c:dLbl>
              <c:idx val="1"/>
              <c:layout>
                <c:manualLayout>
                  <c:x val="-2.9357293816496578E-2"/>
                  <c:y val="-0.129190188956999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48-437A-B0DE-CA95CA69FCF4}"/>
                </c:ext>
              </c:extLst>
            </c:dLbl>
            <c:dLbl>
              <c:idx val="2"/>
              <c:layout>
                <c:manualLayout>
                  <c:x val="-2.935729381649653E-2"/>
                  <c:y val="-6.92090297983928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8-437A-B0DE-CA95CA69FCF4}"/>
                </c:ext>
              </c:extLst>
            </c:dLbl>
            <c:dLbl>
              <c:idx val="3"/>
              <c:layout>
                <c:manualLayout>
                  <c:x val="-4.2701518278540407E-2"/>
                  <c:y val="-4.1525417879035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48-437A-B0DE-CA95CA69F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OASTL!$F$3:$F$6</c:f>
                <c:numCache>
                  <c:formatCode>General</c:formatCode>
                  <c:ptCount val="4"/>
                  <c:pt idx="0">
                    <c:v>0.49328828623162546</c:v>
                  </c:pt>
                  <c:pt idx="1">
                    <c:v>0.59999999999999953</c:v>
                  </c:pt>
                  <c:pt idx="2">
                    <c:v>0.2598076211353314</c:v>
                  </c:pt>
                  <c:pt idx="3">
                    <c:v>0.36055512754639901</c:v>
                  </c:pt>
                </c:numCache>
              </c:numRef>
            </c:plus>
            <c:minus>
              <c:numRef>
                <c:f>OASTL!$F$3:$F$6</c:f>
                <c:numCache>
                  <c:formatCode>General</c:formatCode>
                  <c:ptCount val="4"/>
                  <c:pt idx="0">
                    <c:v>0.49328828623162546</c:v>
                  </c:pt>
                  <c:pt idx="1">
                    <c:v>0.59999999999999953</c:v>
                  </c:pt>
                  <c:pt idx="2">
                    <c:v>0.2598076211353314</c:v>
                  </c:pt>
                  <c:pt idx="3">
                    <c:v>0.36055512754639901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OASTL!$A$3:$A$6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OASTL!$E$3:$E$6</c:f>
              <c:numCache>
                <c:formatCode>0.0000</c:formatCode>
                <c:ptCount val="4"/>
                <c:pt idx="0">
                  <c:v>2.3333333333333335</c:v>
                </c:pt>
                <c:pt idx="1">
                  <c:v>1.8</c:v>
                </c:pt>
                <c:pt idx="2">
                  <c:v>3.3000000000000003</c:v>
                </c:pt>
                <c:pt idx="3">
                  <c:v>3.3000000000000003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48-437A-B0DE-CA95CA69FCF4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344224462043877E-2"/>
                  <c:y val="-2.7683611919357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048-437A-B0DE-CA95CA69FCF4}"/>
                </c:ext>
              </c:extLst>
            </c:dLbl>
            <c:dLbl>
              <c:idx val="1"/>
              <c:layout>
                <c:manualLayout>
                  <c:x val="-1.6013069354452653E-2"/>
                  <c:y val="2.30696765994642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48-437A-B0DE-CA95CA69FCF4}"/>
                </c:ext>
              </c:extLst>
            </c:dLbl>
            <c:dLbl>
              <c:idx val="2"/>
              <c:layout>
                <c:manualLayout>
                  <c:x val="-3.2026138708905402E-2"/>
                  <c:y val="-5.9981159158607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48-437A-B0DE-CA95CA69FCF4}"/>
                </c:ext>
              </c:extLst>
            </c:dLbl>
            <c:dLbl>
              <c:idx val="3"/>
              <c:layout>
                <c:manualLayout>
                  <c:x val="-4.2701518278540407E-2"/>
                  <c:y val="-3.22975472392499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048-437A-B0DE-CA95CA69F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OASTL!$F$8:$F$11</c:f>
                <c:numCache>
                  <c:formatCode>General</c:formatCode>
                  <c:ptCount val="4"/>
                  <c:pt idx="0">
                    <c:v>0.33</c:v>
                  </c:pt>
                  <c:pt idx="1">
                    <c:v>0.35</c:v>
                  </c:pt>
                  <c:pt idx="2">
                    <c:v>0.245</c:v>
                  </c:pt>
                  <c:pt idx="3">
                    <c:v>0.36</c:v>
                  </c:pt>
                </c:numCache>
              </c:numRef>
            </c:plus>
            <c:minus>
              <c:numRef>
                <c:f>OASTL!$F$8:$F$11</c:f>
                <c:numCache>
                  <c:formatCode>General</c:formatCode>
                  <c:ptCount val="4"/>
                  <c:pt idx="0">
                    <c:v>0.33</c:v>
                  </c:pt>
                  <c:pt idx="1">
                    <c:v>0.35</c:v>
                  </c:pt>
                  <c:pt idx="2">
                    <c:v>0.245</c:v>
                  </c:pt>
                  <c:pt idx="3">
                    <c:v>0.36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OASTL!$A$8:$A$11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OASTL!$E$8:$E$11</c:f>
              <c:numCache>
                <c:formatCode>General</c:formatCode>
                <c:ptCount val="4"/>
                <c:pt idx="0">
                  <c:v>1.8</c:v>
                </c:pt>
                <c:pt idx="1">
                  <c:v>1.85</c:v>
                </c:pt>
                <c:pt idx="2">
                  <c:v>2.34</c:v>
                </c:pt>
                <c:pt idx="3">
                  <c:v>2.2999999999999998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48-437A-B0DE-CA95CA69F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13</xdr:col>
      <xdr:colOff>0</xdr:colOff>
      <xdr:row>16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0CABD7C-D1DB-42AB-AED7-B8115DDC9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0.02644</cdr:x>
      <cdr:y>0.14444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737235" y="1259205"/>
          <a:ext cx="198501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Rubisco activity (µmol min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mg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prot)</a:t>
          </a:r>
          <a:endParaRPr lang="es-CL">
            <a:effectLst/>
          </a:endParaRPr>
        </a:p>
        <a:p xmlns:a="http://schemas.openxmlformats.org/drawingml/2006/main">
          <a:endParaRPr lang="es-CL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C51A6E-FE68-41BC-AA9D-3D39EE4E3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0.02644</cdr:x>
      <cdr:y>0.14444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737235" y="1259205"/>
          <a:ext cx="198501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GlnS activity (nmol min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mg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prot)</a:t>
          </a:r>
          <a:endParaRPr lang="es-CL">
            <a:effectLst/>
          </a:endParaRPr>
        </a:p>
        <a:p xmlns:a="http://schemas.openxmlformats.org/drawingml/2006/main">
          <a:endParaRPr lang="es-C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3FC523-DFFD-46ED-A73E-9DE5980FA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0.04444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941696" y="1190393"/>
          <a:ext cx="2373258" cy="248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CysS activity (µmol min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mg</a:t>
          </a:r>
          <a:r>
            <a:rPr lang="en-US" sz="1100" b="1" i="0" baseline="30000"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prot)</a:t>
          </a:r>
          <a:endParaRPr lang="es-CL">
            <a:effectLst/>
          </a:endParaRPr>
        </a:p>
        <a:p xmlns:a="http://schemas.openxmlformats.org/drawingml/2006/main">
          <a:pPr algn="ctr"/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zoomScale="108" workbookViewId="0">
      <selection activeCell="I19" sqref="I19"/>
    </sheetView>
  </sheetViews>
  <sheetFormatPr baseColWidth="10" defaultRowHeight="15" x14ac:dyDescent="0.25"/>
  <sheetData>
    <row r="2" spans="1:6" x14ac:dyDescent="0.25">
      <c r="A2" t="s">
        <v>2</v>
      </c>
      <c r="E2" t="s">
        <v>0</v>
      </c>
      <c r="F2" t="s">
        <v>1</v>
      </c>
    </row>
    <row r="3" spans="1:6" x14ac:dyDescent="0.25">
      <c r="A3">
        <v>0</v>
      </c>
      <c r="B3" s="1">
        <v>2.5746709999999999E-2</v>
      </c>
      <c r="C3" s="1">
        <v>2.3070029999999998E-2</v>
      </c>
      <c r="D3" s="1">
        <v>2.304616E-2</v>
      </c>
      <c r="E3" s="2">
        <f>AVERAGE(B3:D3)</f>
        <v>2.3954299999999998E-2</v>
      </c>
      <c r="F3" s="2">
        <f>STDEV(B3:D3)</f>
        <v>1.5523184757967677E-3</v>
      </c>
    </row>
    <row r="4" spans="1:6" x14ac:dyDescent="0.25">
      <c r="A4">
        <v>24</v>
      </c>
      <c r="B4" s="1">
        <v>2.4095800000000001E-2</v>
      </c>
      <c r="C4" s="1">
        <v>2.5007270000000002E-2</v>
      </c>
      <c r="D4" s="1">
        <v>3.1931639999999997E-2</v>
      </c>
      <c r="E4" s="2">
        <f t="shared" ref="E4:E6" si="0">AVERAGE(B4:D4)</f>
        <v>2.7011569999999999E-2</v>
      </c>
      <c r="F4" s="2">
        <f t="shared" ref="F4:F6" si="1">STDEV(B4:D4)</f>
        <v>4.2852083956209158E-3</v>
      </c>
    </row>
    <row r="5" spans="1:6" x14ac:dyDescent="0.25">
      <c r="A5">
        <v>72</v>
      </c>
      <c r="B5" s="1">
        <v>4.1419070000000002E-2</v>
      </c>
      <c r="C5" s="1">
        <v>4.252384E-2</v>
      </c>
      <c r="D5" s="1">
        <v>4.1841400000000001E-2</v>
      </c>
      <c r="E5" s="2">
        <f t="shared" si="0"/>
        <v>4.1928103333333334E-2</v>
      </c>
      <c r="F5" s="2">
        <v>1.6000000000000001E-3</v>
      </c>
    </row>
    <row r="6" spans="1:6" x14ac:dyDescent="0.25">
      <c r="A6">
        <v>120</v>
      </c>
      <c r="B6" s="1">
        <v>2.848009E-2</v>
      </c>
      <c r="C6" s="1">
        <v>3.0281470000000001E-2</v>
      </c>
      <c r="D6" s="1">
        <v>3.4005380000000002E-2</v>
      </c>
      <c r="E6" s="2">
        <f t="shared" si="0"/>
        <v>3.0922313333333337E-2</v>
      </c>
      <c r="F6" s="2">
        <f t="shared" si="1"/>
        <v>2.8178391596103101E-3</v>
      </c>
    </row>
    <row r="7" spans="1:6" x14ac:dyDescent="0.25">
      <c r="A7" t="s">
        <v>3</v>
      </c>
    </row>
    <row r="8" spans="1:6" x14ac:dyDescent="0.25">
      <c r="A8">
        <v>0</v>
      </c>
      <c r="E8">
        <v>2.4E-2</v>
      </c>
      <c r="F8">
        <v>1.6000000000000001E-3</v>
      </c>
    </row>
    <row r="9" spans="1:6" x14ac:dyDescent="0.25">
      <c r="A9">
        <v>24</v>
      </c>
      <c r="E9">
        <v>2.4E-2</v>
      </c>
      <c r="F9">
        <v>1.5E-3</v>
      </c>
    </row>
    <row r="10" spans="1:6" x14ac:dyDescent="0.25">
      <c r="A10">
        <v>72</v>
      </c>
      <c r="E10">
        <v>2.3E-2</v>
      </c>
      <c r="F10">
        <v>2.3999999999999998E-3</v>
      </c>
    </row>
    <row r="11" spans="1:6" x14ac:dyDescent="0.25">
      <c r="A11">
        <v>120</v>
      </c>
      <c r="E11">
        <v>2.5000000000000001E-2</v>
      </c>
      <c r="F11">
        <v>1.6000000000000001E-3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opLeftCell="C1" zoomScale="110" workbookViewId="0">
      <selection activeCell="G23" sqref="G23"/>
    </sheetView>
  </sheetViews>
  <sheetFormatPr baseColWidth="10" defaultRowHeight="15" x14ac:dyDescent="0.25"/>
  <sheetData>
    <row r="2" spans="1:6" x14ac:dyDescent="0.25">
      <c r="A2" t="s">
        <v>2</v>
      </c>
      <c r="E2" t="s">
        <v>0</v>
      </c>
      <c r="F2" t="s">
        <v>1</v>
      </c>
    </row>
    <row r="3" spans="1:6" x14ac:dyDescent="0.25">
      <c r="A3">
        <v>0</v>
      </c>
      <c r="B3" s="1">
        <v>0.13088279999999999</v>
      </c>
      <c r="C3" s="1">
        <v>0.1613047</v>
      </c>
      <c r="D3" s="1">
        <v>0.166828</v>
      </c>
      <c r="E3" s="2">
        <f>AVERAGE(B3:D3)</f>
        <v>0.15300516666666666</v>
      </c>
      <c r="F3" s="2">
        <f>STDEV(B3:D3)</f>
        <v>1.9356550336341562E-2</v>
      </c>
    </row>
    <row r="4" spans="1:6" x14ac:dyDescent="0.25">
      <c r="A4">
        <v>24</v>
      </c>
      <c r="B4" s="1">
        <v>7.2957969999999997E-2</v>
      </c>
      <c r="C4" s="1">
        <v>0.16018769999999999</v>
      </c>
      <c r="D4" s="1">
        <v>0.21210570000000001</v>
      </c>
      <c r="E4" s="2">
        <f t="shared" ref="E4:E6" si="0">AVERAGE(B4:D4)</f>
        <v>0.14841712333333332</v>
      </c>
      <c r="F4" s="2">
        <f t="shared" ref="F4:F6" si="1">STDEV(B4:D4)</f>
        <v>7.0316659102503148E-2</v>
      </c>
    </row>
    <row r="5" spans="1:6" x14ac:dyDescent="0.25">
      <c r="A5">
        <v>72</v>
      </c>
      <c r="B5" s="1">
        <v>0.37073250000000002</v>
      </c>
      <c r="C5" s="1">
        <v>0.84469709999999998</v>
      </c>
      <c r="D5" s="1">
        <v>0.6052054</v>
      </c>
      <c r="E5" s="2">
        <f t="shared" si="0"/>
        <v>0.6068783333333333</v>
      </c>
      <c r="F5" s="2">
        <f>STDEV(B5:D5)/2</f>
        <v>0.11849336431077404</v>
      </c>
    </row>
    <row r="6" spans="1:6" x14ac:dyDescent="0.25">
      <c r="A6">
        <v>120</v>
      </c>
      <c r="B6" s="1">
        <v>0.23576340000000001</v>
      </c>
      <c r="C6" s="1">
        <v>0.43514560000000002</v>
      </c>
      <c r="D6" s="1">
        <v>0.27089740000000001</v>
      </c>
      <c r="E6" s="2">
        <f t="shared" si="0"/>
        <v>0.31393546666666666</v>
      </c>
      <c r="F6" s="2">
        <f t="shared" si="1"/>
        <v>0.10643083108767579</v>
      </c>
    </row>
    <row r="7" spans="1:6" x14ac:dyDescent="0.25">
      <c r="A7" t="s">
        <v>3</v>
      </c>
    </row>
    <row r="8" spans="1:6" x14ac:dyDescent="0.25">
      <c r="A8">
        <v>0</v>
      </c>
      <c r="E8">
        <v>0.153</v>
      </c>
      <c r="F8">
        <v>1.9400000000000001E-2</v>
      </c>
    </row>
    <row r="9" spans="1:6" x14ac:dyDescent="0.25">
      <c r="A9">
        <v>24</v>
      </c>
      <c r="E9">
        <v>0.16</v>
      </c>
      <c r="F9">
        <v>3.9E-2</v>
      </c>
    </row>
    <row r="10" spans="1:6" x14ac:dyDescent="0.25">
      <c r="A10">
        <v>72</v>
      </c>
      <c r="E10">
        <v>0.15</v>
      </c>
      <c r="F10">
        <v>4.4999999999999998E-2</v>
      </c>
    </row>
    <row r="11" spans="1:6" x14ac:dyDescent="0.25">
      <c r="A11">
        <v>120</v>
      </c>
      <c r="E11">
        <v>0.22</v>
      </c>
      <c r="F11">
        <v>5.9799999999999999E-2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opLeftCell="F1" zoomScale="119" workbookViewId="0">
      <selection activeCell="I19" sqref="I19"/>
    </sheetView>
  </sheetViews>
  <sheetFormatPr baseColWidth="10" defaultRowHeight="15" x14ac:dyDescent="0.25"/>
  <sheetData>
    <row r="2" spans="1:6" x14ac:dyDescent="0.25">
      <c r="A2" t="s">
        <v>2</v>
      </c>
      <c r="E2" t="s">
        <v>0</v>
      </c>
      <c r="F2" t="s">
        <v>1</v>
      </c>
    </row>
    <row r="3" spans="1:6" x14ac:dyDescent="0.25">
      <c r="A3">
        <v>0</v>
      </c>
      <c r="B3" s="1">
        <v>2.9</v>
      </c>
      <c r="C3" s="1">
        <v>2.1</v>
      </c>
      <c r="D3" s="1">
        <v>2</v>
      </c>
      <c r="E3" s="2">
        <f>AVERAGE(B3:D3)</f>
        <v>2.3333333333333335</v>
      </c>
      <c r="F3" s="2">
        <f>STDEV(B3:D3)</f>
        <v>0.49328828623162546</v>
      </c>
    </row>
    <row r="4" spans="1:6" x14ac:dyDescent="0.25">
      <c r="A4">
        <v>24</v>
      </c>
      <c r="B4" s="1">
        <v>1.8</v>
      </c>
      <c r="C4" s="1">
        <v>2.4</v>
      </c>
      <c r="D4" s="1">
        <v>1.2</v>
      </c>
      <c r="E4" s="2">
        <f t="shared" ref="E4:E6" si="0">AVERAGE(B4:D4)</f>
        <v>1.8</v>
      </c>
      <c r="F4" s="2">
        <f t="shared" ref="F4" si="1">STDEV(B4:D4)</f>
        <v>0.59999999999999953</v>
      </c>
    </row>
    <row r="5" spans="1:6" x14ac:dyDescent="0.25">
      <c r="A5">
        <v>72</v>
      </c>
      <c r="B5" s="1">
        <v>3</v>
      </c>
      <c r="C5" s="1">
        <v>3.9</v>
      </c>
      <c r="D5" s="1">
        <v>3</v>
      </c>
      <c r="E5" s="2">
        <f t="shared" si="0"/>
        <v>3.3000000000000003</v>
      </c>
      <c r="F5" s="2">
        <f>STDEV(B5:D5)/2</f>
        <v>0.2598076211353314</v>
      </c>
    </row>
    <row r="6" spans="1:6" x14ac:dyDescent="0.25">
      <c r="A6">
        <v>120</v>
      </c>
      <c r="B6" s="1">
        <v>3</v>
      </c>
      <c r="C6" s="1">
        <v>3.7</v>
      </c>
      <c r="D6" s="1">
        <v>3.2</v>
      </c>
      <c r="E6" s="2">
        <f t="shared" si="0"/>
        <v>3.3000000000000003</v>
      </c>
      <c r="F6" s="2">
        <f>STDEV(B6:D6)</f>
        <v>0.36055512754639901</v>
      </c>
    </row>
    <row r="7" spans="1:6" x14ac:dyDescent="0.25">
      <c r="A7" t="s">
        <v>3</v>
      </c>
    </row>
    <row r="8" spans="1:6" x14ac:dyDescent="0.25">
      <c r="A8">
        <v>0</v>
      </c>
      <c r="E8">
        <v>1.8</v>
      </c>
      <c r="F8">
        <v>0.33</v>
      </c>
    </row>
    <row r="9" spans="1:6" x14ac:dyDescent="0.25">
      <c r="A9">
        <v>24</v>
      </c>
      <c r="E9">
        <v>1.85</v>
      </c>
      <c r="F9">
        <v>0.35</v>
      </c>
    </row>
    <row r="10" spans="1:6" x14ac:dyDescent="0.25">
      <c r="A10">
        <v>72</v>
      </c>
      <c r="E10">
        <v>2.34</v>
      </c>
      <c r="F10">
        <v>0.245</v>
      </c>
    </row>
    <row r="11" spans="1:6" x14ac:dyDescent="0.25">
      <c r="A11">
        <v>120</v>
      </c>
      <c r="E11">
        <v>2.2999999999999998</v>
      </c>
      <c r="F11">
        <v>0.36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RUBISCO</vt:lpstr>
      <vt:lpstr>GlnS</vt:lpstr>
      <vt:lpstr>OASTL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DLP</dc:creator>
  <cp:lastModifiedBy>Biotecnología Marina</cp:lastModifiedBy>
  <dcterms:created xsi:type="dcterms:W3CDTF">2019-07-18T15:46:09Z</dcterms:created>
  <dcterms:modified xsi:type="dcterms:W3CDTF">2019-07-22T21:35:55Z</dcterms:modified>
</cp:coreProperties>
</file>